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2"/>
  </bookViews>
  <sheets>
    <sheet name="3" sheetId="1" r:id="rId1"/>
    <sheet name="3-po zm.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<sst xmlns="http://schemas.openxmlformats.org/spreadsheetml/2006/main" count="324" uniqueCount="166">
  <si>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</si>
  <si>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</si>
  <si>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</si>
  <si>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</si>
  <si>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</si>
  <si>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</si>
  <si>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</si>
  <si>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</si>
  <si>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</si>
  <si>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</si>
  <si>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1.</t>
  </si>
  <si>
    <t>Starostwo Powiatowe                 w Grójcu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</si>
  <si>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</si>
  <si>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</si>
  <si>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</si>
  <si>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</si>
  <si>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</si>
  <si>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</si>
  <si>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</si>
  <si>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</si>
  <si>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</si>
  <si>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4.</t>
  </si>
  <si>
    <t>5.</t>
  </si>
  <si>
    <t>6.</t>
  </si>
  <si>
    <t>7.</t>
  </si>
  <si>
    <t>8.</t>
  </si>
  <si>
    <t>Zadania inwestycyjne w 2009 r.</t>
  </si>
  <si>
    <t>Nazwa zadania inwestycyjnego</t>
  </si>
  <si>
    <r>
      <t xml:space="preserve">rok budżetowy 2009 </t>
    </r>
    <r>
      <rPr>
        <b/>
        <sz val="10"/>
        <rFont val="Arial CE"/>
        <family val="0"/>
      </rPr>
      <t>(8+9+10+11)</t>
    </r>
  </si>
  <si>
    <t>kredyty
i pożyczki</t>
  </si>
  <si>
    <t>środki pochodzące
z innych  źródeł*</t>
  </si>
  <si>
    <t>Modernizacja dróg powiatowych</t>
  </si>
  <si>
    <t>Starostwo Powiatowe               w Grójcu</t>
  </si>
  <si>
    <t>Zakup remontera drogowego " Pątcher " dla potrzeb Powiatowego Zarządu Dróg w Grójcu</t>
  </si>
  <si>
    <t>Powiatowy Zarząd Dróg w Grójcu</t>
  </si>
  <si>
    <t>Zakup samochodu ciężarowego dla potrzeb Powiatowego Zarządu Dróg w Grójcu</t>
  </si>
  <si>
    <t>Zakup piły do cięcia asfaltu i betonu dla potrzeb Powiatowego Zarządu Dróg w Grójcu</t>
  </si>
  <si>
    <t>Zakup zestawów komputerowych wraz z oprogramowaniem dla potrzeb Powiatowego Zarządu Dróg w Grójcu</t>
  </si>
  <si>
    <t>Termomodernizacja budynku dla Powiatowego Urzędu Pracy i Powiatowego Centrum Pomocy Rodzinie przy ul. Laskowej w Grójcu</t>
  </si>
  <si>
    <t>Zakup i montaż systemu przeciwpożarowego w Wydziale Komunikacji Starostwa Powiatowego w Grójcu</t>
  </si>
  <si>
    <t>Zakup systemu obiegu dokumentów, wprowadzenie podpisu elektronicznego oraz skrzynki podawczej dla potrzeb Starostwa Powiatowego w Grójcu</t>
  </si>
  <si>
    <t>9.</t>
  </si>
  <si>
    <t>Zakup kserokopiarki dla potrzeb Wydziału Komunikacji Starostwa Powiatowego w Grójcu</t>
  </si>
  <si>
    <t>10.</t>
  </si>
  <si>
    <t>Zakup zestawów komputerowych wraz z oprogramowaniem dla potrzeb Starostwa Powiatowego w Grójcu</t>
  </si>
  <si>
    <t>11.</t>
  </si>
  <si>
    <t>Zakup samochodu GBA dla potrzeb Komendy Powiatowej Państwowej Straży Pożarnej w Grójcu</t>
  </si>
  <si>
    <t>A. 200.000</t>
  </si>
  <si>
    <t>Komenda Powiatowa Państwowej Straży Pożarnej w Grójcu</t>
  </si>
  <si>
    <t>12.</t>
  </si>
  <si>
    <t>Zakup ciągnika dla potrzeb Zespołu Szkół Ponadgimnazjalnych w Jasieńcu</t>
  </si>
  <si>
    <t>Zespół Szkół Ponadgimnazjalnych w Jasieńcu</t>
  </si>
  <si>
    <t>13.</t>
  </si>
  <si>
    <t>Modernizacja DPS Lesznowola dostosowująca dom pomocy do wymaganych standardów</t>
  </si>
  <si>
    <t>14.</t>
  </si>
  <si>
    <t xml:space="preserve">Opracowanie projektu, zakup i montaż windy przy budynku Zespołu Szkół w Grójcu </t>
  </si>
  <si>
    <t>A. 80.000</t>
  </si>
  <si>
    <t>15.</t>
  </si>
  <si>
    <t>Budowa zespołu budynków przy Zespole Szkół Ponadgimnazjalnych w Warce dla Liceum Ogólnokształcącego                        w Warce ( studium wykonalności )</t>
  </si>
  <si>
    <t>16.</t>
  </si>
  <si>
    <t>17.</t>
  </si>
  <si>
    <t>B. 2.125.505</t>
  </si>
  <si>
    <t>18.</t>
  </si>
  <si>
    <t>19.</t>
  </si>
  <si>
    <t>20.</t>
  </si>
  <si>
    <t>Budowa boiska wielofunkcyjnego                                z nawierzchnią syntetyczną przy LO w Grójcu</t>
  </si>
  <si>
    <t>21.</t>
  </si>
  <si>
    <t>Zakup samochodu osobowego do nauki jazdy dla ZSP                          w Jasieńcu</t>
  </si>
  <si>
    <t>22.</t>
  </si>
  <si>
    <t>23.</t>
  </si>
  <si>
    <t>24.</t>
  </si>
  <si>
    <t>Zakup remontera drogowego " Pątcher " dla potrzeb Powiatowego Zarządu Dróg w Grójcu - zmniejszenie nakładów finansowych</t>
  </si>
  <si>
    <t>25.</t>
  </si>
  <si>
    <t>Zakup samochodu ciężarowego dla potrzeb Powiatowego Zarządu Dróg w Grójcu - zwiększenie nakładów finansowych</t>
  </si>
  <si>
    <t>26.</t>
  </si>
  <si>
    <t>Zakup pojemnika                       ( beczki ) na magazynowanie emulsji asfaltowej dla potrzeb Powiatowego Zarządu Dróg w Grójcu</t>
  </si>
  <si>
    <t>27.</t>
  </si>
  <si>
    <t>B. 960.000                 C. 30.000</t>
  </si>
  <si>
    <t>28.</t>
  </si>
  <si>
    <t>Zakup ciągnika dla potrzeb Zespołu Szkół Ponadgimnazjalnych w Jasieńcu - zwiększenie nakładów finansowych</t>
  </si>
  <si>
    <t>29.</t>
  </si>
  <si>
    <t>30.</t>
  </si>
  <si>
    <t>Przebudowa płyty pomostowej mostu przez rzekę Pilica w msc. Tomczyce w ciągu drogi powiatowej nr 1635 W Tomczyce – Grzmiąca</t>
  </si>
  <si>
    <t>A. 1.000.000</t>
  </si>
  <si>
    <t>31.</t>
  </si>
  <si>
    <t>A. - 80.000</t>
  </si>
  <si>
    <t>32.</t>
  </si>
  <si>
    <t>33.</t>
  </si>
  <si>
    <t>Wykonanie cokołu betonowego niezbędnego do montażu ogrodzenia przy Domu Pomocy Społecznej w Nowym Mieście</t>
  </si>
  <si>
    <t>Dom Pomocy Społecznej w Nowym Mieście</t>
  </si>
  <si>
    <t>34.</t>
  </si>
  <si>
    <t>Zakup i montaż barierek przy chodniku prowadzącym do windy przy budynku Starostwa Powiatowego w Grójcu</t>
  </si>
  <si>
    <t>Zadania inwestycyjne w 2009 r - po zmianach</t>
  </si>
  <si>
    <t>35.</t>
  </si>
  <si>
    <t>B. 65.000                     C. 15.000</t>
  </si>
  <si>
    <t>B. 3.150.505         C. 45.000</t>
  </si>
  <si>
    <t>36.</t>
  </si>
  <si>
    <t>Zakup lekkiego samochodu rozpoznawczo - ratowniczego z funkcją do rozpoznawania skażeń chemiczno - ekologicznych dla potrzeb KP PSP w Grójcu</t>
  </si>
  <si>
    <t>37.</t>
  </si>
  <si>
    <t>Zakup centrali telefonicznej dla potrzeb PUP w Grójcu</t>
  </si>
  <si>
    <t>Powiatowy Urząd Pracy w Grójcu</t>
  </si>
  <si>
    <t>A. 20.000                B. 30.000          C. 30.000</t>
  </si>
  <si>
    <t>Zakup lekkiego samochodu rozpoznawczo - ratowniczego z funkcją do rozpoznawania skażeń chemiczno - ekologicznych dla potrzeb KP PSP                      w Grójcu</t>
  </si>
  <si>
    <t>38.</t>
  </si>
  <si>
    <t>Zakup tablic interaktywnych dla potrzeb placówek oświatowych powiatu grójeckiego</t>
  </si>
  <si>
    <t>Zmiany wg Uchwały Rady Powiatu z dnia 07 września 2009 r</t>
  </si>
  <si>
    <t>39.</t>
  </si>
  <si>
    <t>40.</t>
  </si>
  <si>
    <t>Wydatki* na programy i projekty realizowane ze środków pochodzących z budżetu Unii Europejskiej i innych środków pochodzących ze źródeł zagranicznych nie podlegające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</si>
  <si>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</si>
  <si>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</si>
  <si>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</si>
  <si>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</si>
  <si>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</si>
  <si>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</si>
  <si>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</si>
  <si>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</si>
  <si>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</si>
  <si>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</si>
  <si>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</si>
  <si>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</si>
  <si>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</si>
  <si>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</si>
  <si>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</si>
  <si>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</si>
  <si>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</si>
  <si>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</si>
  <si>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pkt 2 uofp</t>
  </si>
  <si>
    <t>dotacje rozwojowe</t>
  </si>
  <si>
    <t>pozostałe***</t>
  </si>
  <si>
    <t>art. 5 ust. 1 pkt 3 uofp</t>
  </si>
  <si>
    <t>Wydatki bieżące razem:</t>
  </si>
  <si>
    <t>1.1</t>
  </si>
  <si>
    <t>Program:</t>
  </si>
  <si>
    <t>Program Operacyjny Kapitał Ludzki</t>
  </si>
  <si>
    <t>Priorytet:</t>
  </si>
  <si>
    <t>VI - Rynek pracy otwarty na wszystkich</t>
  </si>
  <si>
    <t>Działanie:</t>
  </si>
  <si>
    <t xml:space="preserve">6.1 - Poprawa dostępu do zatrudnienia oraz wspieranie aktywności zawodowej w regionie </t>
  </si>
  <si>
    <t>Nazwa projektu:</t>
  </si>
  <si>
    <t>" Pracujemy dla ciebie "</t>
  </si>
  <si>
    <t>Razem wydatki:</t>
  </si>
  <si>
    <t>853;85333</t>
  </si>
  <si>
    <t>z tego: 2009 r.</t>
  </si>
  <si>
    <t>§ 401 ( 8/9 )</t>
  </si>
  <si>
    <t>§ 404 ( 8/9 )</t>
  </si>
  <si>
    <t>§ 411 ( 8/9 )</t>
  </si>
  <si>
    <t>§ 412 ( 8/9 )</t>
  </si>
  <si>
    <t>§ 444 ( 8/9 )</t>
  </si>
  <si>
    <t>1.2</t>
  </si>
  <si>
    <t>VII - Promocja Integracji Społecznej</t>
  </si>
  <si>
    <t xml:space="preserve">7.1 - Rozwój i upowszechnienie aktywnej integracji </t>
  </si>
  <si>
    <t>" Praca owocem aktywizacji "</t>
  </si>
  <si>
    <t>852;85218</t>
  </si>
  <si>
    <t>§ 311 ( 8/9 )</t>
  </si>
  <si>
    <t>§ 417 ( 8/9 )</t>
  </si>
  <si>
    <t>§ 421 ( 8/9 )</t>
  </si>
  <si>
    <t>§ 430 ( 8/9 )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</si>
  <si>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</si>
  <si>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</si>
  <si>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do momentu otrzymania środków ze źródeł zagranicznych wydatki te są pokryte ze środków własnych powiatu</t>
  </si>
  <si>
    <t>41.</t>
  </si>
  <si>
    <t>A. - 200.000</t>
  </si>
  <si>
    <t xml:space="preserve">A. 1.220.000                       B. 3.180.505             C. 75.000                                                                                                                                                                                                                                        </t>
  </si>
  <si>
    <t>42.</t>
  </si>
  <si>
    <t>Zagospodarowanie terenów zielonych                                    i wykonanie dróg ewakuacyjnych przy DPS Lesznowola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</si>
</sst>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color indexed="8"/>
      <name val="Arial"/>
      <family val="2"/>
    </font>
    <font>
      <b/>
      <i/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3" fillId="0" borderId="10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11" xfId="42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42" applyNumberFormat="1" applyFont="1" applyBorder="1" applyAlignment="1">
      <alignment horizontal="center" vertical="center"/>
    </xf>
    <xf numFmtId="164" fontId="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4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4" xfId="42" applyNumberFormat="1" applyFont="1" applyBorder="1" applyAlignment="1">
      <alignment horizontal="center" vertical="center"/>
    </xf>
    <xf numFmtId="43" fontId="0" fillId="0" borderId="14" xfId="42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42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wrapText="1"/>
    </xf>
    <xf numFmtId="0" fontId="0" fillId="0" borderId="13" xfId="0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43" fontId="0" fillId="0" borderId="11" xfId="42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164" fontId="3" fillId="0" borderId="10" xfId="42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3" fontId="0" fillId="0" borderId="13" xfId="42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1" xfId="54" applyFont="1" applyBorder="1">
      <alignment/>
      <protection/>
    </xf>
    <xf numFmtId="164" fontId="12" fillId="0" borderId="11" xfId="54" applyNumberFormat="1" applyFont="1" applyBorder="1">
      <alignment/>
      <protection/>
    </xf>
    <xf numFmtId="0" fontId="12" fillId="0" borderId="0" xfId="54" applyFont="1">
      <alignment/>
      <protection/>
    </xf>
    <xf numFmtId="0" fontId="15" fillId="0" borderId="11" xfId="54" applyFont="1" applyBorder="1" applyAlignment="1">
      <alignment horizontal="center" vertical="center"/>
      <protection/>
    </xf>
    <xf numFmtId="0" fontId="15" fillId="0" borderId="11" xfId="54" applyFont="1" applyBorder="1">
      <alignment/>
      <protection/>
    </xf>
    <xf numFmtId="0" fontId="11" fillId="0" borderId="11" xfId="54" applyFont="1" applyBorder="1">
      <alignment/>
      <protection/>
    </xf>
    <xf numFmtId="0" fontId="11" fillId="0" borderId="13" xfId="54" applyFont="1" applyBorder="1" applyAlignment="1">
      <alignment/>
      <protection/>
    </xf>
    <xf numFmtId="0" fontId="11" fillId="0" borderId="18" xfId="54" applyFont="1" applyBorder="1" applyAlignment="1">
      <alignment horizontal="center" vertical="center"/>
      <protection/>
    </xf>
    <xf numFmtId="0" fontId="11" fillId="0" borderId="11" xfId="54" applyFont="1" applyBorder="1" applyAlignment="1">
      <alignment/>
      <protection/>
    </xf>
    <xf numFmtId="164" fontId="11" fillId="0" borderId="11" xfId="54" applyNumberFormat="1" applyFont="1" applyBorder="1">
      <alignment/>
      <protection/>
    </xf>
    <xf numFmtId="164" fontId="11" fillId="0" borderId="11" xfId="44" applyNumberFormat="1" applyFont="1" applyBorder="1" applyAlignment="1">
      <alignment/>
    </xf>
    <xf numFmtId="164" fontId="11" fillId="0" borderId="11" xfId="54" applyNumberFormat="1" applyFont="1" applyBorder="1" applyAlignment="1">
      <alignment/>
      <protection/>
    </xf>
    <xf numFmtId="0" fontId="11" fillId="0" borderId="17" xfId="54" applyFont="1" applyBorder="1" applyAlignment="1">
      <alignment/>
      <protection/>
    </xf>
    <xf numFmtId="0" fontId="11" fillId="0" borderId="19" xfId="54" applyFont="1" applyBorder="1" applyAlignment="1">
      <alignment/>
      <protection/>
    </xf>
    <xf numFmtId="0" fontId="52" fillId="0" borderId="11" xfId="54" applyFont="1" applyBorder="1">
      <alignment/>
      <protection/>
    </xf>
    <xf numFmtId="0" fontId="52" fillId="0" borderId="13" xfId="54" applyFont="1" applyBorder="1" applyAlignment="1">
      <alignment/>
      <protection/>
    </xf>
    <xf numFmtId="0" fontId="52" fillId="0" borderId="11" xfId="54" applyFont="1" applyBorder="1" applyAlignment="1">
      <alignment/>
      <protection/>
    </xf>
    <xf numFmtId="0" fontId="11" fillId="0" borderId="18" xfId="54" applyFont="1" applyBorder="1" applyAlignment="1">
      <alignment horizontal="left" vertical="center"/>
      <protection/>
    </xf>
    <xf numFmtId="164" fontId="11" fillId="0" borderId="18" xfId="45" applyNumberFormat="1" applyFont="1" applyBorder="1" applyAlignment="1">
      <alignment horizontal="center" vertical="center"/>
    </xf>
    <xf numFmtId="164" fontId="11" fillId="0" borderId="11" xfId="45" applyNumberFormat="1" applyFont="1" applyBorder="1" applyAlignment="1">
      <alignment/>
    </xf>
    <xf numFmtId="0" fontId="15" fillId="0" borderId="0" xfId="54" applyFont="1" applyBorder="1" applyAlignment="1">
      <alignment horizontal="center" vertical="center"/>
      <protection/>
    </xf>
    <xf numFmtId="0" fontId="15" fillId="0" borderId="0" xfId="54" applyFont="1" applyBorder="1">
      <alignment/>
      <protection/>
    </xf>
    <xf numFmtId="0" fontId="11" fillId="0" borderId="0" xfId="54" applyFont="1" applyBorder="1" applyAlignment="1">
      <alignment/>
      <protection/>
    </xf>
    <xf numFmtId="164" fontId="11" fillId="0" borderId="0" xfId="54" applyNumberFormat="1" applyFont="1" applyBorder="1">
      <alignment/>
      <protection/>
    </xf>
    <xf numFmtId="164" fontId="11" fillId="0" borderId="0" xfId="44" applyNumberFormat="1" applyFont="1" applyBorder="1" applyAlignment="1">
      <alignment/>
    </xf>
    <xf numFmtId="164" fontId="11" fillId="0" borderId="0" xfId="54" applyNumberFormat="1" applyFont="1" applyBorder="1" applyAlignment="1">
      <alignment/>
      <protection/>
    </xf>
    <xf numFmtId="0" fontId="16" fillId="0" borderId="0" xfId="54" applyFont="1">
      <alignment/>
      <protection/>
    </xf>
    <xf numFmtId="0" fontId="15" fillId="0" borderId="11" xfId="54" applyFont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4" fontId="0" fillId="0" borderId="21" xfId="42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11" fillId="0" borderId="13" xfId="44" applyNumberFormat="1" applyFont="1" applyBorder="1" applyAlignment="1">
      <alignment horizontal="center" vertical="center"/>
    </xf>
    <xf numFmtId="164" fontId="11" fillId="0" borderId="18" xfId="44" applyNumberFormat="1" applyFont="1" applyBorder="1" applyAlignment="1">
      <alignment horizontal="center" vertical="center"/>
    </xf>
    <xf numFmtId="0" fontId="16" fillId="0" borderId="0" xfId="54" applyFont="1" applyAlignment="1">
      <alignment horizontal="left"/>
      <protection/>
    </xf>
    <xf numFmtId="164" fontId="11" fillId="0" borderId="13" xfId="54" applyNumberFormat="1" applyFont="1" applyBorder="1" applyAlignment="1">
      <alignment horizontal="center" vertical="center"/>
      <protection/>
    </xf>
    <xf numFmtId="164" fontId="11" fillId="0" borderId="18" xfId="54" applyNumberFormat="1" applyFont="1" applyBorder="1" applyAlignment="1">
      <alignment horizontal="center" vertical="center"/>
      <protection/>
    </xf>
    <xf numFmtId="0" fontId="11" fillId="0" borderId="18" xfId="54" applyFont="1" applyBorder="1" applyAlignment="1">
      <alignment horizontal="center" vertical="center"/>
      <protection/>
    </xf>
    <xf numFmtId="0" fontId="15" fillId="0" borderId="11" xfId="54" applyFont="1" applyBorder="1" applyAlignment="1">
      <alignment horizontal="center" vertical="center"/>
      <protection/>
    </xf>
    <xf numFmtId="0" fontId="11" fillId="0" borderId="17" xfId="54" applyFont="1" applyBorder="1" applyAlignment="1">
      <alignment horizontal="left"/>
      <protection/>
    </xf>
    <xf numFmtId="0" fontId="11" fillId="0" borderId="26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3" xfId="54" applyFont="1" applyBorder="1" applyAlignment="1">
      <alignment horizontal="center" vertical="center"/>
      <protection/>
    </xf>
    <xf numFmtId="0" fontId="12" fillId="0" borderId="17" xfId="54" applyFont="1" applyBorder="1" applyAlignment="1">
      <alignment horizontal="center"/>
      <protection/>
    </xf>
    <xf numFmtId="0" fontId="12" fillId="0" borderId="19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12" fillId="33" borderId="10" xfId="54" applyFont="1" applyFill="1" applyBorder="1" applyAlignment="1">
      <alignment horizontal="center" vertical="center"/>
      <protection/>
    </xf>
    <xf numFmtId="0" fontId="17" fillId="0" borderId="17" xfId="54" applyFont="1" applyBorder="1" applyAlignment="1">
      <alignment horizontal="center" vertical="center"/>
      <protection/>
    </xf>
    <xf numFmtId="0" fontId="17" fillId="0" borderId="26" xfId="54" applyFont="1" applyBorder="1" applyAlignment="1">
      <alignment horizontal="center" vertical="center"/>
      <protection/>
    </xf>
    <xf numFmtId="0" fontId="17" fillId="0" borderId="19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zal_Szczeci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9">
      <selection activeCell="A52" sqref="A52:L5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9.375" style="2" customWidth="1"/>
    <col min="6" max="6" width="13.75390625" style="2" customWidth="1"/>
    <col min="7" max="7" width="13.125" style="2" customWidth="1"/>
    <col min="8" max="8" width="12.625" style="2" customWidth="1"/>
    <col min="9" max="9" width="11.37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9.5" customHeight="1">
      <c r="A4" s="88" t="s">
        <v>0</v>
      </c>
      <c r="B4" s="88" t="s">
        <v>1</v>
      </c>
      <c r="C4" s="88" t="s">
        <v>2</v>
      </c>
      <c r="D4" s="88" t="s">
        <v>3</v>
      </c>
      <c r="E4" s="82" t="s">
        <v>27</v>
      </c>
      <c r="F4" s="82" t="s">
        <v>4</v>
      </c>
      <c r="G4" s="82" t="s">
        <v>5</v>
      </c>
      <c r="H4" s="82"/>
      <c r="I4" s="82"/>
      <c r="J4" s="82"/>
      <c r="K4" s="82"/>
      <c r="L4" s="82" t="s">
        <v>6</v>
      </c>
    </row>
    <row r="5" spans="1:12" s="3" customFormat="1" ht="19.5" customHeight="1">
      <c r="A5" s="88"/>
      <c r="B5" s="88"/>
      <c r="C5" s="88"/>
      <c r="D5" s="88"/>
      <c r="E5" s="82"/>
      <c r="F5" s="82"/>
      <c r="G5" s="82" t="s">
        <v>28</v>
      </c>
      <c r="H5" s="82" t="s">
        <v>7</v>
      </c>
      <c r="I5" s="82"/>
      <c r="J5" s="82"/>
      <c r="K5" s="82"/>
      <c r="L5" s="82"/>
    </row>
    <row r="6" spans="1:12" s="3" customFormat="1" ht="29.25" customHeight="1">
      <c r="A6" s="88"/>
      <c r="B6" s="88"/>
      <c r="C6" s="88"/>
      <c r="D6" s="88"/>
      <c r="E6" s="82"/>
      <c r="F6" s="82"/>
      <c r="G6" s="82"/>
      <c r="H6" s="82" t="s">
        <v>8</v>
      </c>
      <c r="I6" s="82" t="s">
        <v>29</v>
      </c>
      <c r="J6" s="82" t="s">
        <v>30</v>
      </c>
      <c r="K6" s="82" t="s">
        <v>9</v>
      </c>
      <c r="L6" s="82"/>
    </row>
    <row r="7" spans="1:12" s="3" customFormat="1" ht="19.5" customHeight="1">
      <c r="A7" s="88"/>
      <c r="B7" s="88"/>
      <c r="C7" s="88"/>
      <c r="D7" s="88"/>
      <c r="E7" s="82"/>
      <c r="F7" s="82"/>
      <c r="G7" s="82"/>
      <c r="H7" s="82"/>
      <c r="I7" s="82"/>
      <c r="J7" s="82"/>
      <c r="K7" s="82"/>
      <c r="L7" s="82"/>
    </row>
    <row r="8" spans="1:12" s="3" customFormat="1" ht="19.5" customHeight="1">
      <c r="A8" s="88"/>
      <c r="B8" s="88"/>
      <c r="C8" s="88"/>
      <c r="D8" s="88"/>
      <c r="E8" s="82"/>
      <c r="F8" s="82"/>
      <c r="G8" s="82"/>
      <c r="H8" s="82"/>
      <c r="I8" s="82"/>
      <c r="J8" s="82"/>
      <c r="K8" s="82"/>
      <c r="L8" s="82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41.25" customHeight="1">
      <c r="A10" s="8" t="s">
        <v>10</v>
      </c>
      <c r="B10" s="8">
        <v>600</v>
      </c>
      <c r="C10" s="8">
        <v>60014</v>
      </c>
      <c r="D10" s="8">
        <v>6050</v>
      </c>
      <c r="E10" s="9" t="s">
        <v>31</v>
      </c>
      <c r="F10" s="10">
        <v>2000000</v>
      </c>
      <c r="G10" s="10">
        <v>2000000</v>
      </c>
      <c r="H10" s="10">
        <v>2000000</v>
      </c>
      <c r="I10" s="11"/>
      <c r="J10" s="12"/>
      <c r="K10" s="8"/>
      <c r="L10" s="13" t="s">
        <v>32</v>
      </c>
    </row>
    <row r="11" spans="1:12" ht="63.75">
      <c r="A11" s="14" t="s">
        <v>12</v>
      </c>
      <c r="B11" s="14">
        <v>600</v>
      </c>
      <c r="C11" s="14">
        <v>60014</v>
      </c>
      <c r="D11" s="14">
        <v>6060</v>
      </c>
      <c r="E11" s="13" t="s">
        <v>33</v>
      </c>
      <c r="F11" s="15">
        <v>200000</v>
      </c>
      <c r="G11" s="15">
        <v>200000</v>
      </c>
      <c r="H11" s="15">
        <v>200000</v>
      </c>
      <c r="I11" s="15"/>
      <c r="J11" s="16"/>
      <c r="K11" s="14"/>
      <c r="L11" s="13" t="s">
        <v>34</v>
      </c>
    </row>
    <row r="12" spans="1:12" ht="63.75" customHeight="1">
      <c r="A12" s="14" t="s">
        <v>13</v>
      </c>
      <c r="B12" s="14">
        <v>600</v>
      </c>
      <c r="C12" s="14">
        <v>60014</v>
      </c>
      <c r="D12" s="14">
        <v>6060</v>
      </c>
      <c r="E12" s="13" t="s">
        <v>35</v>
      </c>
      <c r="F12" s="15">
        <v>100000</v>
      </c>
      <c r="G12" s="15">
        <v>100000</v>
      </c>
      <c r="H12" s="15">
        <v>100000</v>
      </c>
      <c r="I12" s="15"/>
      <c r="J12" s="13"/>
      <c r="K12" s="14"/>
      <c r="L12" s="13" t="s">
        <v>34</v>
      </c>
    </row>
    <row r="13" spans="1:12" ht="63.75" customHeight="1">
      <c r="A13" s="14" t="s">
        <v>21</v>
      </c>
      <c r="B13" s="14">
        <v>600</v>
      </c>
      <c r="C13" s="14">
        <v>60014</v>
      </c>
      <c r="D13" s="14">
        <v>6060</v>
      </c>
      <c r="E13" s="13" t="s">
        <v>36</v>
      </c>
      <c r="F13" s="15">
        <v>10000</v>
      </c>
      <c r="G13" s="15">
        <v>10000</v>
      </c>
      <c r="H13" s="15">
        <v>10000</v>
      </c>
      <c r="I13" s="15"/>
      <c r="J13" s="13"/>
      <c r="K13" s="14"/>
      <c r="L13" s="13" t="s">
        <v>34</v>
      </c>
    </row>
    <row r="14" spans="1:12" ht="63.75" customHeight="1">
      <c r="A14" s="14" t="s">
        <v>22</v>
      </c>
      <c r="B14" s="14">
        <v>600</v>
      </c>
      <c r="C14" s="14">
        <v>60014</v>
      </c>
      <c r="D14" s="14">
        <v>6060</v>
      </c>
      <c r="E14" s="13" t="s">
        <v>37</v>
      </c>
      <c r="F14" s="15">
        <v>7000</v>
      </c>
      <c r="G14" s="15">
        <v>7000</v>
      </c>
      <c r="H14" s="15">
        <v>7000</v>
      </c>
      <c r="I14" s="15"/>
      <c r="J14" s="13"/>
      <c r="K14" s="14"/>
      <c r="L14" s="13" t="s">
        <v>34</v>
      </c>
    </row>
    <row r="15" spans="1:12" ht="90.75" customHeight="1">
      <c r="A15" s="14" t="s">
        <v>23</v>
      </c>
      <c r="B15" s="14">
        <v>750</v>
      </c>
      <c r="C15" s="14">
        <v>75020</v>
      </c>
      <c r="D15" s="14">
        <v>6050</v>
      </c>
      <c r="E15" s="13" t="s">
        <v>38</v>
      </c>
      <c r="F15" s="15">
        <v>1745203</v>
      </c>
      <c r="G15" s="15">
        <v>904306</v>
      </c>
      <c r="H15" s="15">
        <v>904306</v>
      </c>
      <c r="I15" s="15"/>
      <c r="J15" s="13"/>
      <c r="K15" s="14"/>
      <c r="L15" s="13" t="s">
        <v>11</v>
      </c>
    </row>
    <row r="16" spans="1:12" ht="63.75" customHeight="1">
      <c r="A16" s="14" t="s">
        <v>24</v>
      </c>
      <c r="B16" s="14">
        <v>750</v>
      </c>
      <c r="C16" s="14">
        <v>75020</v>
      </c>
      <c r="D16" s="14">
        <v>6050</v>
      </c>
      <c r="E16" s="13" t="s">
        <v>39</v>
      </c>
      <c r="F16" s="15">
        <v>50000</v>
      </c>
      <c r="G16" s="15">
        <v>50000</v>
      </c>
      <c r="H16" s="15">
        <v>50000</v>
      </c>
      <c r="I16" s="15"/>
      <c r="J16" s="13"/>
      <c r="K16" s="14"/>
      <c r="L16" s="13" t="s">
        <v>11</v>
      </c>
    </row>
    <row r="17" spans="1:12" ht="90" customHeight="1">
      <c r="A17" s="14" t="s">
        <v>25</v>
      </c>
      <c r="B17" s="14">
        <v>750</v>
      </c>
      <c r="C17" s="14">
        <v>75020</v>
      </c>
      <c r="D17" s="14">
        <v>6050</v>
      </c>
      <c r="E17" s="13" t="s">
        <v>40</v>
      </c>
      <c r="F17" s="15">
        <v>15000</v>
      </c>
      <c r="G17" s="15">
        <v>15000</v>
      </c>
      <c r="H17" s="15">
        <v>15000</v>
      </c>
      <c r="I17" s="15"/>
      <c r="J17" s="13"/>
      <c r="K17" s="14"/>
      <c r="L17" s="13" t="s">
        <v>11</v>
      </c>
    </row>
    <row r="18" spans="1:12" ht="51.75" customHeight="1">
      <c r="A18" s="14" t="s">
        <v>41</v>
      </c>
      <c r="B18" s="14">
        <v>750</v>
      </c>
      <c r="C18" s="14">
        <v>75020</v>
      </c>
      <c r="D18" s="14">
        <v>6060</v>
      </c>
      <c r="E18" s="13" t="s">
        <v>42</v>
      </c>
      <c r="F18" s="15">
        <v>15000</v>
      </c>
      <c r="G18" s="15">
        <v>15000</v>
      </c>
      <c r="H18" s="15">
        <v>15000</v>
      </c>
      <c r="I18" s="15"/>
      <c r="J18" s="13"/>
      <c r="K18" s="14"/>
      <c r="L18" s="13" t="s">
        <v>11</v>
      </c>
    </row>
    <row r="19" spans="1:12" ht="63.75" customHeight="1">
      <c r="A19" s="14" t="s">
        <v>43</v>
      </c>
      <c r="B19" s="14">
        <v>750</v>
      </c>
      <c r="C19" s="14">
        <v>75020</v>
      </c>
      <c r="D19" s="14">
        <v>6060</v>
      </c>
      <c r="E19" s="13" t="s">
        <v>44</v>
      </c>
      <c r="F19" s="15">
        <v>63000</v>
      </c>
      <c r="G19" s="15">
        <v>63000</v>
      </c>
      <c r="H19" s="15">
        <v>63000</v>
      </c>
      <c r="I19" s="15"/>
      <c r="J19" s="17"/>
      <c r="K19" s="14"/>
      <c r="L19" s="13" t="s">
        <v>11</v>
      </c>
    </row>
    <row r="20" spans="1:12" ht="63.75" customHeight="1">
      <c r="A20" s="14" t="s">
        <v>45</v>
      </c>
      <c r="B20" s="14">
        <v>754</v>
      </c>
      <c r="C20" s="14">
        <v>75411</v>
      </c>
      <c r="D20" s="14">
        <v>6060</v>
      </c>
      <c r="E20" s="13" t="s">
        <v>46</v>
      </c>
      <c r="F20" s="15">
        <v>200000</v>
      </c>
      <c r="G20" s="15">
        <v>200000</v>
      </c>
      <c r="H20" s="15"/>
      <c r="I20" s="15"/>
      <c r="J20" s="17" t="s">
        <v>47</v>
      </c>
      <c r="K20" s="14"/>
      <c r="L20" s="13" t="s">
        <v>48</v>
      </c>
    </row>
    <row r="21" spans="1:12" ht="52.5" customHeight="1">
      <c r="A21" s="14" t="s">
        <v>49</v>
      </c>
      <c r="B21" s="14">
        <v>801</v>
      </c>
      <c r="C21" s="14">
        <v>80130</v>
      </c>
      <c r="D21" s="14">
        <v>6060</v>
      </c>
      <c r="E21" s="13" t="s">
        <v>50</v>
      </c>
      <c r="F21" s="15">
        <v>180000</v>
      </c>
      <c r="G21" s="15">
        <v>180000</v>
      </c>
      <c r="H21" s="15">
        <v>180000</v>
      </c>
      <c r="I21" s="15"/>
      <c r="J21" s="17"/>
      <c r="K21" s="14"/>
      <c r="L21" s="13" t="s">
        <v>51</v>
      </c>
    </row>
    <row r="22" spans="1:12" ht="52.5" customHeight="1">
      <c r="A22" s="14" t="s">
        <v>52</v>
      </c>
      <c r="B22" s="14">
        <v>852</v>
      </c>
      <c r="C22" s="14">
        <v>85202</v>
      </c>
      <c r="D22" s="14">
        <v>6050</v>
      </c>
      <c r="E22" s="13" t="s">
        <v>53</v>
      </c>
      <c r="F22" s="15">
        <v>5018272</v>
      </c>
      <c r="G22" s="15">
        <v>3068272</v>
      </c>
      <c r="H22" s="15"/>
      <c r="I22" s="15">
        <v>500000</v>
      </c>
      <c r="J22" s="17"/>
      <c r="K22" s="15">
        <v>2568272</v>
      </c>
      <c r="L22" s="13" t="s">
        <v>11</v>
      </c>
    </row>
    <row r="23" spans="1:12" ht="57.75" customHeight="1">
      <c r="A23" s="14" t="s">
        <v>54</v>
      </c>
      <c r="B23" s="14">
        <v>801</v>
      </c>
      <c r="C23" s="14">
        <v>80111</v>
      </c>
      <c r="D23" s="14">
        <v>6050</v>
      </c>
      <c r="E23" s="13" t="s">
        <v>55</v>
      </c>
      <c r="F23" s="7">
        <v>200000</v>
      </c>
      <c r="G23" s="7">
        <v>200000</v>
      </c>
      <c r="H23" s="7">
        <v>120000</v>
      </c>
      <c r="I23" s="7"/>
      <c r="J23" s="18" t="s">
        <v>56</v>
      </c>
      <c r="K23" s="19"/>
      <c r="L23" s="13" t="s">
        <v>11</v>
      </c>
    </row>
    <row r="24" spans="1:12" ht="106.5" customHeight="1">
      <c r="A24" s="14" t="s">
        <v>57</v>
      </c>
      <c r="B24" s="14">
        <v>801</v>
      </c>
      <c r="C24" s="14">
        <v>80120</v>
      </c>
      <c r="D24" s="14">
        <v>6050</v>
      </c>
      <c r="E24" s="13" t="s">
        <v>58</v>
      </c>
      <c r="F24" s="7">
        <v>14000</v>
      </c>
      <c r="G24" s="7">
        <v>14000</v>
      </c>
      <c r="H24" s="7">
        <v>14000</v>
      </c>
      <c r="I24" s="7"/>
      <c r="J24" s="18"/>
      <c r="K24" s="19"/>
      <c r="L24" s="13" t="s">
        <v>11</v>
      </c>
    </row>
    <row r="25" spans="1:12" ht="82.5" customHeight="1">
      <c r="A25" s="14" t="s">
        <v>59</v>
      </c>
      <c r="B25" s="14">
        <v>852</v>
      </c>
      <c r="C25" s="14">
        <v>85202</v>
      </c>
      <c r="D25" s="14">
        <v>6050</v>
      </c>
      <c r="E25" s="13" t="s">
        <v>53</v>
      </c>
      <c r="F25" s="7"/>
      <c r="G25" s="7"/>
      <c r="H25" s="7">
        <v>1000000</v>
      </c>
      <c r="I25" s="7"/>
      <c r="J25" s="18"/>
      <c r="K25" s="7">
        <v>-1000000</v>
      </c>
      <c r="L25" s="13" t="s">
        <v>11</v>
      </c>
    </row>
    <row r="26" spans="1:12" ht="41.25" customHeight="1">
      <c r="A26" s="20" t="s">
        <v>60</v>
      </c>
      <c r="B26" s="14">
        <v>600</v>
      </c>
      <c r="C26" s="14">
        <v>60014</v>
      </c>
      <c r="D26" s="14">
        <v>6050</v>
      </c>
      <c r="E26" s="13" t="s">
        <v>31</v>
      </c>
      <c r="F26" s="15">
        <v>2125505</v>
      </c>
      <c r="G26" s="15">
        <v>2125505</v>
      </c>
      <c r="H26" s="15"/>
      <c r="I26" s="15"/>
      <c r="J26" s="21" t="s">
        <v>61</v>
      </c>
      <c r="K26" s="15"/>
      <c r="L26" s="13" t="s">
        <v>32</v>
      </c>
    </row>
    <row r="27" spans="1:12" ht="97.5" customHeight="1">
      <c r="A27" s="14" t="s">
        <v>62</v>
      </c>
      <c r="B27" s="14">
        <v>750</v>
      </c>
      <c r="C27" s="14">
        <v>75020</v>
      </c>
      <c r="D27" s="14">
        <v>6050</v>
      </c>
      <c r="E27" s="13" t="s">
        <v>38</v>
      </c>
      <c r="F27" s="15"/>
      <c r="G27" s="15">
        <v>100000</v>
      </c>
      <c r="H27" s="15">
        <v>100000</v>
      </c>
      <c r="I27" s="15"/>
      <c r="J27" s="22"/>
      <c r="K27" s="15"/>
      <c r="L27" s="13" t="s">
        <v>32</v>
      </c>
    </row>
    <row r="28" spans="1:12" ht="105" customHeight="1">
      <c r="A28" s="14" t="s">
        <v>63</v>
      </c>
      <c r="B28" s="14">
        <v>801</v>
      </c>
      <c r="C28" s="14">
        <v>80120</v>
      </c>
      <c r="D28" s="14">
        <v>6050</v>
      </c>
      <c r="E28" s="13" t="s">
        <v>58</v>
      </c>
      <c r="F28" s="7">
        <v>-14000</v>
      </c>
      <c r="G28" s="7">
        <v>-14000</v>
      </c>
      <c r="H28" s="7">
        <v>-14000</v>
      </c>
      <c r="I28" s="15"/>
      <c r="J28" s="22"/>
      <c r="K28" s="15"/>
      <c r="L28" s="13" t="s">
        <v>32</v>
      </c>
    </row>
    <row r="29" spans="1:12" ht="64.5" customHeight="1">
      <c r="A29" s="14" t="s">
        <v>64</v>
      </c>
      <c r="B29" s="20">
        <v>801</v>
      </c>
      <c r="C29" s="20">
        <v>80120</v>
      </c>
      <c r="D29" s="20">
        <v>6050</v>
      </c>
      <c r="E29" s="13" t="s">
        <v>65</v>
      </c>
      <c r="F29" s="15">
        <v>412465</v>
      </c>
      <c r="G29" s="15">
        <v>412465</v>
      </c>
      <c r="H29" s="15">
        <v>212465</v>
      </c>
      <c r="I29" s="15"/>
      <c r="J29" s="22" t="s">
        <v>47</v>
      </c>
      <c r="K29" s="15"/>
      <c r="L29" s="13" t="s">
        <v>32</v>
      </c>
    </row>
    <row r="30" spans="1:12" ht="58.5" customHeight="1">
      <c r="A30" s="14" t="s">
        <v>66</v>
      </c>
      <c r="B30" s="20">
        <v>801</v>
      </c>
      <c r="C30" s="20">
        <v>80130</v>
      </c>
      <c r="D30" s="20">
        <v>6060</v>
      </c>
      <c r="E30" s="13" t="s">
        <v>67</v>
      </c>
      <c r="F30" s="15">
        <v>39000</v>
      </c>
      <c r="G30" s="15">
        <v>39000</v>
      </c>
      <c r="H30" s="15">
        <v>39000</v>
      </c>
      <c r="I30" s="15"/>
      <c r="J30" s="22"/>
      <c r="K30" s="15"/>
      <c r="L30" s="13" t="s">
        <v>51</v>
      </c>
    </row>
    <row r="31" spans="1:12" ht="78" customHeight="1">
      <c r="A31" s="14" t="s">
        <v>68</v>
      </c>
      <c r="B31" s="14">
        <v>852</v>
      </c>
      <c r="C31" s="14">
        <v>85202</v>
      </c>
      <c r="D31" s="14">
        <v>6050</v>
      </c>
      <c r="E31" s="13" t="s">
        <v>53</v>
      </c>
      <c r="F31" s="7"/>
      <c r="G31" s="7"/>
      <c r="H31" s="7">
        <v>1000000</v>
      </c>
      <c r="I31" s="7"/>
      <c r="J31" s="18"/>
      <c r="K31" s="7">
        <v>-1000000</v>
      </c>
      <c r="L31" s="13" t="s">
        <v>11</v>
      </c>
    </row>
    <row r="32" spans="1:12" ht="41.25" customHeight="1">
      <c r="A32" s="14" t="s">
        <v>69</v>
      </c>
      <c r="B32" s="14">
        <v>600</v>
      </c>
      <c r="C32" s="14">
        <v>60014</v>
      </c>
      <c r="D32" s="14">
        <v>6050</v>
      </c>
      <c r="E32" s="13" t="s">
        <v>31</v>
      </c>
      <c r="F32" s="15">
        <v>-100000</v>
      </c>
      <c r="G32" s="15">
        <v>-100000</v>
      </c>
      <c r="H32" s="15">
        <v>-100000</v>
      </c>
      <c r="I32" s="15"/>
      <c r="J32" s="21"/>
      <c r="K32" s="15"/>
      <c r="L32" s="13" t="s">
        <v>32</v>
      </c>
    </row>
    <row r="33" spans="1:12" ht="93.75" customHeight="1">
      <c r="A33" s="14" t="s">
        <v>70</v>
      </c>
      <c r="B33" s="14">
        <v>600</v>
      </c>
      <c r="C33" s="14">
        <v>60014</v>
      </c>
      <c r="D33" s="14">
        <v>6060</v>
      </c>
      <c r="E33" s="13" t="s">
        <v>71</v>
      </c>
      <c r="F33" s="15">
        <v>-30000</v>
      </c>
      <c r="G33" s="15">
        <v>-30000</v>
      </c>
      <c r="H33" s="15">
        <v>-30000</v>
      </c>
      <c r="I33" s="15"/>
      <c r="J33" s="16"/>
      <c r="K33" s="14"/>
      <c r="L33" s="13" t="s">
        <v>34</v>
      </c>
    </row>
    <row r="34" spans="1:12" ht="81" customHeight="1">
      <c r="A34" s="14" t="s">
        <v>72</v>
      </c>
      <c r="B34" s="14">
        <v>600</v>
      </c>
      <c r="C34" s="14">
        <v>60014</v>
      </c>
      <c r="D34" s="14">
        <v>6060</v>
      </c>
      <c r="E34" s="13" t="s">
        <v>73</v>
      </c>
      <c r="F34" s="15">
        <v>122000</v>
      </c>
      <c r="G34" s="15">
        <v>122000</v>
      </c>
      <c r="H34" s="15">
        <v>122000</v>
      </c>
      <c r="I34" s="15"/>
      <c r="J34" s="13"/>
      <c r="K34" s="14"/>
      <c r="L34" s="13" t="s">
        <v>34</v>
      </c>
    </row>
    <row r="35" spans="1:12" ht="90.75" customHeight="1">
      <c r="A35" s="14" t="s">
        <v>74</v>
      </c>
      <c r="B35" s="14">
        <v>600</v>
      </c>
      <c r="C35" s="14">
        <v>60014</v>
      </c>
      <c r="D35" s="14">
        <v>6060</v>
      </c>
      <c r="E35" s="13" t="s">
        <v>75</v>
      </c>
      <c r="F35" s="15">
        <v>8000</v>
      </c>
      <c r="G35" s="15">
        <v>8000</v>
      </c>
      <c r="H35" s="15">
        <v>8000</v>
      </c>
      <c r="I35" s="15"/>
      <c r="J35" s="16"/>
      <c r="K35" s="14"/>
      <c r="L35" s="13" t="s">
        <v>34</v>
      </c>
    </row>
    <row r="36" spans="1:12" ht="42.75" customHeight="1">
      <c r="A36" s="14" t="s">
        <v>76</v>
      </c>
      <c r="B36" s="14">
        <v>600</v>
      </c>
      <c r="C36" s="14">
        <v>60014</v>
      </c>
      <c r="D36" s="14">
        <v>6050</v>
      </c>
      <c r="E36" s="13" t="s">
        <v>31</v>
      </c>
      <c r="F36" s="15">
        <v>990000</v>
      </c>
      <c r="G36" s="15">
        <v>990000</v>
      </c>
      <c r="H36" s="15"/>
      <c r="I36" s="15"/>
      <c r="J36" s="23" t="s">
        <v>77</v>
      </c>
      <c r="K36" s="14"/>
      <c r="L36" s="13" t="s">
        <v>11</v>
      </c>
    </row>
    <row r="37" spans="1:12" ht="77.25" customHeight="1">
      <c r="A37" s="24" t="s">
        <v>78</v>
      </c>
      <c r="B37" s="24">
        <v>801</v>
      </c>
      <c r="C37" s="24">
        <v>80130</v>
      </c>
      <c r="D37" s="24">
        <v>6060</v>
      </c>
      <c r="E37" s="16" t="s">
        <v>79</v>
      </c>
      <c r="F37" s="22">
        <v>70000</v>
      </c>
      <c r="G37" s="22">
        <v>70000</v>
      </c>
      <c r="H37" s="22">
        <v>70000</v>
      </c>
      <c r="I37" s="25"/>
      <c r="J37" s="26"/>
      <c r="K37" s="27"/>
      <c r="L37" s="16" t="s">
        <v>51</v>
      </c>
    </row>
    <row r="38" spans="1:12" ht="39" customHeight="1">
      <c r="A38" s="28" t="s">
        <v>80</v>
      </c>
      <c r="B38" s="14">
        <v>600</v>
      </c>
      <c r="C38" s="14">
        <v>60014</v>
      </c>
      <c r="D38" s="14">
        <v>6050</v>
      </c>
      <c r="E38" s="13" t="s">
        <v>31</v>
      </c>
      <c r="F38" s="7">
        <v>-675000</v>
      </c>
      <c r="G38" s="7">
        <v>-675000</v>
      </c>
      <c r="H38" s="7">
        <v>-675000</v>
      </c>
      <c r="I38" s="20"/>
      <c r="J38" s="20"/>
      <c r="K38" s="20"/>
      <c r="L38" s="13" t="s">
        <v>11</v>
      </c>
    </row>
    <row r="39" spans="1:12" ht="89.25" customHeight="1">
      <c r="A39" s="24" t="s">
        <v>81</v>
      </c>
      <c r="B39" s="14">
        <v>600</v>
      </c>
      <c r="C39" s="14">
        <v>60014</v>
      </c>
      <c r="D39" s="14">
        <v>6050</v>
      </c>
      <c r="E39" s="30" t="s">
        <v>82</v>
      </c>
      <c r="F39" s="25">
        <v>2275000</v>
      </c>
      <c r="G39" s="25">
        <v>1275000</v>
      </c>
      <c r="H39" s="25">
        <v>1275000</v>
      </c>
      <c r="I39" s="25"/>
      <c r="J39" s="25" t="s">
        <v>83</v>
      </c>
      <c r="K39" s="27"/>
      <c r="L39" s="13" t="s">
        <v>11</v>
      </c>
    </row>
    <row r="40" spans="1:12" ht="54" customHeight="1">
      <c r="A40" s="14" t="s">
        <v>84</v>
      </c>
      <c r="B40" s="14">
        <v>801</v>
      </c>
      <c r="C40" s="14">
        <v>80111</v>
      </c>
      <c r="D40" s="14">
        <v>6050</v>
      </c>
      <c r="E40" s="13" t="s">
        <v>55</v>
      </c>
      <c r="F40" s="7">
        <v>0</v>
      </c>
      <c r="G40" s="7">
        <v>0</v>
      </c>
      <c r="H40" s="7">
        <v>80000</v>
      </c>
      <c r="I40" s="7"/>
      <c r="J40" s="18" t="s">
        <v>85</v>
      </c>
      <c r="K40" s="19"/>
      <c r="L40" s="13" t="s">
        <v>11</v>
      </c>
    </row>
    <row r="41" spans="1:12" ht="81" customHeight="1">
      <c r="A41" s="24" t="s">
        <v>86</v>
      </c>
      <c r="B41" s="14">
        <v>852</v>
      </c>
      <c r="C41" s="14">
        <v>85202</v>
      </c>
      <c r="D41" s="14">
        <v>6050</v>
      </c>
      <c r="E41" s="13" t="s">
        <v>53</v>
      </c>
      <c r="F41" s="29"/>
      <c r="G41" s="29">
        <v>121000</v>
      </c>
      <c r="H41" s="29">
        <v>121000</v>
      </c>
      <c r="I41" s="29"/>
      <c r="J41" s="18"/>
      <c r="K41" s="31"/>
      <c r="L41" s="13" t="s">
        <v>11</v>
      </c>
    </row>
    <row r="42" spans="1:12" ht="92.25" customHeight="1">
      <c r="A42" s="14" t="s">
        <v>87</v>
      </c>
      <c r="B42" s="14">
        <v>852</v>
      </c>
      <c r="C42" s="14">
        <v>85202</v>
      </c>
      <c r="D42" s="14">
        <v>6050</v>
      </c>
      <c r="E42" s="13" t="s">
        <v>88</v>
      </c>
      <c r="F42" s="15">
        <v>20294</v>
      </c>
      <c r="G42" s="15">
        <v>20294</v>
      </c>
      <c r="H42" s="15">
        <v>20294</v>
      </c>
      <c r="I42" s="15"/>
      <c r="J42" s="23"/>
      <c r="K42" s="14"/>
      <c r="L42" s="13" t="s">
        <v>89</v>
      </c>
    </row>
    <row r="43" spans="1:12" ht="39.75" customHeight="1">
      <c r="A43" s="20" t="s">
        <v>90</v>
      </c>
      <c r="B43" s="14">
        <v>600</v>
      </c>
      <c r="C43" s="14">
        <v>60014</v>
      </c>
      <c r="D43" s="14">
        <v>6050</v>
      </c>
      <c r="E43" s="13" t="s">
        <v>31</v>
      </c>
      <c r="F43" s="15">
        <v>80000</v>
      </c>
      <c r="G43" s="15">
        <v>80000</v>
      </c>
      <c r="H43" s="15"/>
      <c r="I43" s="15"/>
      <c r="J43" s="23" t="s">
        <v>94</v>
      </c>
      <c r="K43" s="20"/>
      <c r="L43" s="16" t="s">
        <v>11</v>
      </c>
    </row>
    <row r="44" spans="1:12" ht="77.25" customHeight="1">
      <c r="A44" s="24" t="s">
        <v>93</v>
      </c>
      <c r="B44" s="24">
        <v>750</v>
      </c>
      <c r="C44" s="24">
        <v>75020</v>
      </c>
      <c r="D44" s="24">
        <v>6050</v>
      </c>
      <c r="E44" s="16" t="s">
        <v>91</v>
      </c>
      <c r="F44" s="22">
        <v>20000</v>
      </c>
      <c r="G44" s="22">
        <v>20000</v>
      </c>
      <c r="H44" s="22">
        <v>20000</v>
      </c>
      <c r="I44" s="22"/>
      <c r="J44" s="38"/>
      <c r="K44" s="24"/>
      <c r="L44" s="16" t="s">
        <v>11</v>
      </c>
    </row>
    <row r="45" spans="1:12" ht="126.75" customHeight="1">
      <c r="A45" s="14" t="s">
        <v>96</v>
      </c>
      <c r="B45" s="14">
        <v>754</v>
      </c>
      <c r="C45" s="14">
        <v>75411</v>
      </c>
      <c r="D45" s="14">
        <v>6060</v>
      </c>
      <c r="E45" s="13" t="s">
        <v>97</v>
      </c>
      <c r="F45" s="15">
        <v>120000</v>
      </c>
      <c r="G45" s="15">
        <v>120000</v>
      </c>
      <c r="H45" s="15">
        <v>40000</v>
      </c>
      <c r="I45" s="15"/>
      <c r="J45" s="23" t="s">
        <v>101</v>
      </c>
      <c r="K45" s="14"/>
      <c r="L45" s="13" t="s">
        <v>48</v>
      </c>
    </row>
    <row r="46" spans="1:12" ht="45" customHeight="1">
      <c r="A46" s="14" t="s">
        <v>98</v>
      </c>
      <c r="B46" s="14">
        <v>853</v>
      </c>
      <c r="C46" s="14">
        <v>85333</v>
      </c>
      <c r="D46" s="14">
        <v>6060</v>
      </c>
      <c r="E46" s="13" t="s">
        <v>99</v>
      </c>
      <c r="F46" s="15">
        <v>8520</v>
      </c>
      <c r="G46" s="15">
        <v>8520</v>
      </c>
      <c r="H46" s="15">
        <v>8520</v>
      </c>
      <c r="I46" s="15"/>
      <c r="J46" s="23"/>
      <c r="K46" s="14"/>
      <c r="L46" s="13" t="s">
        <v>100</v>
      </c>
    </row>
    <row r="47" spans="1:12" ht="70.5" customHeight="1">
      <c r="A47" s="27" t="s">
        <v>103</v>
      </c>
      <c r="B47" s="27">
        <v>801</v>
      </c>
      <c r="C47" s="27">
        <v>80195</v>
      </c>
      <c r="D47" s="27">
        <v>6060</v>
      </c>
      <c r="E47" s="40" t="s">
        <v>104</v>
      </c>
      <c r="F47" s="25">
        <v>83570</v>
      </c>
      <c r="G47" s="25">
        <v>83570</v>
      </c>
      <c r="H47" s="25">
        <v>83570</v>
      </c>
      <c r="I47" s="25"/>
      <c r="J47" s="26"/>
      <c r="K47" s="27"/>
      <c r="L47" s="16" t="s">
        <v>32</v>
      </c>
    </row>
    <row r="48" spans="1:12" ht="24" customHeight="1">
      <c r="A48" s="83" t="s">
        <v>105</v>
      </c>
      <c r="B48" s="84"/>
      <c r="C48" s="84"/>
      <c r="D48" s="84"/>
      <c r="E48" s="84"/>
      <c r="F48" s="85"/>
      <c r="G48" s="85"/>
      <c r="H48" s="85"/>
      <c r="I48" s="85"/>
      <c r="J48" s="85"/>
      <c r="K48" s="85"/>
      <c r="L48" s="86"/>
    </row>
    <row r="49" spans="1:12" ht="70.5" customHeight="1">
      <c r="A49" s="74" t="s">
        <v>106</v>
      </c>
      <c r="B49" s="14">
        <v>754</v>
      </c>
      <c r="C49" s="14">
        <v>75411</v>
      </c>
      <c r="D49" s="14">
        <v>6060</v>
      </c>
      <c r="E49" s="13" t="s">
        <v>46</v>
      </c>
      <c r="F49" s="15">
        <v>-200000</v>
      </c>
      <c r="G49" s="15">
        <v>-200000</v>
      </c>
      <c r="H49" s="15"/>
      <c r="I49" s="15"/>
      <c r="J49" s="17" t="s">
        <v>162</v>
      </c>
      <c r="K49" s="14"/>
      <c r="L49" s="13" t="s">
        <v>48</v>
      </c>
    </row>
    <row r="50" spans="1:12" ht="96" customHeight="1">
      <c r="A50" s="14" t="s">
        <v>107</v>
      </c>
      <c r="B50" s="14">
        <v>750</v>
      </c>
      <c r="C50" s="14">
        <v>75020</v>
      </c>
      <c r="D50" s="14">
        <v>6050</v>
      </c>
      <c r="E50" s="13" t="s">
        <v>38</v>
      </c>
      <c r="F50" s="15"/>
      <c r="G50" s="15">
        <v>4216</v>
      </c>
      <c r="H50" s="15">
        <v>4216</v>
      </c>
      <c r="I50" s="15"/>
      <c r="J50" s="13"/>
      <c r="K50" s="14"/>
      <c r="L50" s="13" t="s">
        <v>11</v>
      </c>
    </row>
    <row r="51" spans="1:12" ht="78.75" customHeight="1">
      <c r="A51" s="27" t="s">
        <v>161</v>
      </c>
      <c r="B51" s="24">
        <v>852</v>
      </c>
      <c r="C51" s="24">
        <v>85202</v>
      </c>
      <c r="D51" s="24">
        <v>6050</v>
      </c>
      <c r="E51" s="16" t="s">
        <v>53</v>
      </c>
      <c r="F51" s="29"/>
      <c r="G51" s="29"/>
      <c r="H51" s="29">
        <v>400000</v>
      </c>
      <c r="I51" s="29"/>
      <c r="J51" s="18"/>
      <c r="K51" s="29">
        <v>-400000</v>
      </c>
      <c r="L51" s="16" t="s">
        <v>11</v>
      </c>
    </row>
    <row r="52" spans="1:12" ht="65.25" customHeight="1">
      <c r="A52" s="75" t="s">
        <v>164</v>
      </c>
      <c r="B52" s="75">
        <v>852</v>
      </c>
      <c r="C52" s="75">
        <v>85202</v>
      </c>
      <c r="D52" s="75">
        <v>6050</v>
      </c>
      <c r="E52" s="76" t="s">
        <v>165</v>
      </c>
      <c r="F52" s="77">
        <v>250000</v>
      </c>
      <c r="G52" s="77">
        <v>250000</v>
      </c>
      <c r="H52" s="77">
        <v>250000</v>
      </c>
      <c r="I52" s="77"/>
      <c r="J52" s="78"/>
      <c r="K52" s="77"/>
      <c r="L52" s="16" t="s">
        <v>11</v>
      </c>
    </row>
    <row r="53" spans="1:12" ht="42" customHeight="1">
      <c r="A53" s="79" t="s">
        <v>14</v>
      </c>
      <c r="B53" s="80"/>
      <c r="C53" s="80"/>
      <c r="D53" s="80"/>
      <c r="E53" s="81"/>
      <c r="F53" s="5">
        <f>SUM(F10:F52)</f>
        <v>15422829</v>
      </c>
      <c r="G53" s="5">
        <f>SUM(G10:G52)</f>
        <v>11857148</v>
      </c>
      <c r="H53" s="5">
        <f>SUM(H10:H52)</f>
        <v>7713371</v>
      </c>
      <c r="I53" s="5">
        <f>SUM(I10:I52)</f>
        <v>500000</v>
      </c>
      <c r="J53" s="32" t="s">
        <v>163</v>
      </c>
      <c r="K53" s="5">
        <f>SUM(K10:K52)</f>
        <v>168272</v>
      </c>
      <c r="L53" s="33" t="s">
        <v>15</v>
      </c>
    </row>
    <row r="55" ht="12.75">
      <c r="A55" s="2" t="s">
        <v>16</v>
      </c>
    </row>
    <row r="56" ht="12.75">
      <c r="A56" s="2" t="s">
        <v>17</v>
      </c>
    </row>
    <row r="57" ht="12.75">
      <c r="A57" s="2" t="s">
        <v>18</v>
      </c>
    </row>
    <row r="58" ht="12.75">
      <c r="A58" s="2" t="s">
        <v>19</v>
      </c>
    </row>
    <row r="59" ht="12.75">
      <c r="A59" s="6" t="s">
        <v>20</v>
      </c>
    </row>
  </sheetData>
  <sheetProtection/>
  <mergeCells count="17">
    <mergeCell ref="A1:L1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A53:E53"/>
    <mergeCell ref="H5:K5"/>
    <mergeCell ref="H6:H8"/>
    <mergeCell ref="I6:I8"/>
    <mergeCell ref="J6:J8"/>
    <mergeCell ref="K6:K8"/>
    <mergeCell ref="A48:L48"/>
  </mergeCells>
  <printOptions horizontalCentered="1"/>
  <pageMargins left="0.5118110236220472" right="0.3937007874015748" top="1.1" bottom="0.5118110236220472" header="0.15748031496062992" footer="0.5118110236220472"/>
  <pageSetup horizontalDpi="600" verticalDpi="600" orientation="landscape" paperSize="9" r:id="rId1"/>
  <headerFooter alignWithMargins="0">
    <oddHeader>&amp;R&amp;9
Załącznik Nr &amp;A
do Uchwały Nr  XXVII/215/2009 
Rady Powiatu Grójeckiego
z dnia 07 września 2009 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31">
      <selection activeCell="F33" sqref="F3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9.375" style="2" customWidth="1"/>
    <col min="6" max="6" width="13.75390625" style="2" customWidth="1"/>
    <col min="7" max="7" width="13.25390625" style="2" customWidth="1"/>
    <col min="8" max="8" width="12.625" style="2" customWidth="1"/>
    <col min="9" max="9" width="11.37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87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9.5" customHeight="1">
      <c r="A4" s="88" t="s">
        <v>0</v>
      </c>
      <c r="B4" s="88" t="s">
        <v>1</v>
      </c>
      <c r="C4" s="88" t="s">
        <v>2</v>
      </c>
      <c r="D4" s="88" t="s">
        <v>3</v>
      </c>
      <c r="E4" s="82" t="s">
        <v>27</v>
      </c>
      <c r="F4" s="82" t="s">
        <v>4</v>
      </c>
      <c r="G4" s="82" t="s">
        <v>5</v>
      </c>
      <c r="H4" s="82"/>
      <c r="I4" s="82"/>
      <c r="J4" s="82"/>
      <c r="K4" s="82"/>
      <c r="L4" s="82" t="s">
        <v>6</v>
      </c>
    </row>
    <row r="5" spans="1:12" s="3" customFormat="1" ht="19.5" customHeight="1">
      <c r="A5" s="88"/>
      <c r="B5" s="88"/>
      <c r="C5" s="88"/>
      <c r="D5" s="88"/>
      <c r="E5" s="82"/>
      <c r="F5" s="82"/>
      <c r="G5" s="82" t="s">
        <v>28</v>
      </c>
      <c r="H5" s="82" t="s">
        <v>7</v>
      </c>
      <c r="I5" s="82"/>
      <c r="J5" s="82"/>
      <c r="K5" s="82"/>
      <c r="L5" s="82"/>
    </row>
    <row r="6" spans="1:12" s="3" customFormat="1" ht="29.25" customHeight="1">
      <c r="A6" s="88"/>
      <c r="B6" s="88"/>
      <c r="C6" s="88"/>
      <c r="D6" s="88"/>
      <c r="E6" s="82"/>
      <c r="F6" s="82"/>
      <c r="G6" s="82"/>
      <c r="H6" s="82" t="s">
        <v>8</v>
      </c>
      <c r="I6" s="82" t="s">
        <v>29</v>
      </c>
      <c r="J6" s="82" t="s">
        <v>30</v>
      </c>
      <c r="K6" s="82" t="s">
        <v>9</v>
      </c>
      <c r="L6" s="82"/>
    </row>
    <row r="7" spans="1:12" s="3" customFormat="1" ht="19.5" customHeight="1">
      <c r="A7" s="88"/>
      <c r="B7" s="88"/>
      <c r="C7" s="88"/>
      <c r="D7" s="88"/>
      <c r="E7" s="82"/>
      <c r="F7" s="82"/>
      <c r="G7" s="82"/>
      <c r="H7" s="82"/>
      <c r="I7" s="82"/>
      <c r="J7" s="82"/>
      <c r="K7" s="82"/>
      <c r="L7" s="82"/>
    </row>
    <row r="8" spans="1:12" s="3" customFormat="1" ht="19.5" customHeight="1">
      <c r="A8" s="88"/>
      <c r="B8" s="88"/>
      <c r="C8" s="88"/>
      <c r="D8" s="88"/>
      <c r="E8" s="82"/>
      <c r="F8" s="82"/>
      <c r="G8" s="82"/>
      <c r="H8" s="82"/>
      <c r="I8" s="82"/>
      <c r="J8" s="82"/>
      <c r="K8" s="82"/>
      <c r="L8" s="82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51" customHeight="1">
      <c r="A10" s="8" t="s">
        <v>10</v>
      </c>
      <c r="B10" s="8">
        <v>600</v>
      </c>
      <c r="C10" s="8">
        <v>60014</v>
      </c>
      <c r="D10" s="8">
        <v>6050</v>
      </c>
      <c r="E10" s="9" t="s">
        <v>31</v>
      </c>
      <c r="F10" s="10">
        <v>4420505</v>
      </c>
      <c r="G10" s="10">
        <v>4420505</v>
      </c>
      <c r="H10" s="10">
        <v>1225000</v>
      </c>
      <c r="I10" s="11"/>
      <c r="J10" s="34" t="s">
        <v>95</v>
      </c>
      <c r="K10" s="8"/>
      <c r="L10" s="13" t="s">
        <v>32</v>
      </c>
    </row>
    <row r="11" spans="1:12" ht="63.75">
      <c r="A11" s="14" t="s">
        <v>12</v>
      </c>
      <c r="B11" s="14">
        <v>600</v>
      </c>
      <c r="C11" s="14">
        <v>60014</v>
      </c>
      <c r="D11" s="14">
        <v>6060</v>
      </c>
      <c r="E11" s="13" t="s">
        <v>33</v>
      </c>
      <c r="F11" s="15">
        <v>170000</v>
      </c>
      <c r="G11" s="15">
        <v>170000</v>
      </c>
      <c r="H11" s="15">
        <v>170000</v>
      </c>
      <c r="I11" s="15"/>
      <c r="J11" s="16"/>
      <c r="K11" s="14"/>
      <c r="L11" s="13" t="s">
        <v>34</v>
      </c>
    </row>
    <row r="12" spans="1:12" ht="63.75" customHeight="1">
      <c r="A12" s="14" t="s">
        <v>13</v>
      </c>
      <c r="B12" s="14">
        <v>600</v>
      </c>
      <c r="C12" s="14">
        <v>60014</v>
      </c>
      <c r="D12" s="14">
        <v>6060</v>
      </c>
      <c r="E12" s="13" t="s">
        <v>35</v>
      </c>
      <c r="F12" s="15">
        <v>222000</v>
      </c>
      <c r="G12" s="15">
        <v>222000</v>
      </c>
      <c r="H12" s="15">
        <v>222000</v>
      </c>
      <c r="I12" s="15"/>
      <c r="J12" s="13"/>
      <c r="K12" s="14"/>
      <c r="L12" s="13" t="s">
        <v>34</v>
      </c>
    </row>
    <row r="13" spans="1:12" ht="63.75" customHeight="1">
      <c r="A13" s="14" t="s">
        <v>21</v>
      </c>
      <c r="B13" s="14">
        <v>600</v>
      </c>
      <c r="C13" s="14">
        <v>60014</v>
      </c>
      <c r="D13" s="14">
        <v>6060</v>
      </c>
      <c r="E13" s="13" t="s">
        <v>36</v>
      </c>
      <c r="F13" s="15">
        <v>10000</v>
      </c>
      <c r="G13" s="15">
        <v>10000</v>
      </c>
      <c r="H13" s="15">
        <v>10000</v>
      </c>
      <c r="I13" s="15"/>
      <c r="J13" s="13"/>
      <c r="K13" s="14"/>
      <c r="L13" s="13" t="s">
        <v>34</v>
      </c>
    </row>
    <row r="14" spans="1:12" ht="63.75" customHeight="1">
      <c r="A14" s="14" t="s">
        <v>22</v>
      </c>
      <c r="B14" s="14">
        <v>600</v>
      </c>
      <c r="C14" s="14">
        <v>60014</v>
      </c>
      <c r="D14" s="14">
        <v>6060</v>
      </c>
      <c r="E14" s="13" t="s">
        <v>37</v>
      </c>
      <c r="F14" s="15">
        <v>7000</v>
      </c>
      <c r="G14" s="15">
        <v>7000</v>
      </c>
      <c r="H14" s="15">
        <v>7000</v>
      </c>
      <c r="I14" s="15"/>
      <c r="J14" s="13"/>
      <c r="K14" s="14"/>
      <c r="L14" s="13" t="s">
        <v>34</v>
      </c>
    </row>
    <row r="15" spans="1:12" ht="90.75" customHeight="1">
      <c r="A15" s="14" t="s">
        <v>23</v>
      </c>
      <c r="B15" s="14">
        <v>750</v>
      </c>
      <c r="C15" s="14">
        <v>75020</v>
      </c>
      <c r="D15" s="14">
        <v>6050</v>
      </c>
      <c r="E15" s="13" t="s">
        <v>38</v>
      </c>
      <c r="F15" s="15">
        <v>1745203</v>
      </c>
      <c r="G15" s="15">
        <v>1008522</v>
      </c>
      <c r="H15" s="15">
        <v>1008522</v>
      </c>
      <c r="I15" s="15"/>
      <c r="J15" s="13"/>
      <c r="K15" s="14"/>
      <c r="L15" s="13" t="s">
        <v>11</v>
      </c>
    </row>
    <row r="16" spans="1:12" ht="63.75" customHeight="1">
      <c r="A16" s="14" t="s">
        <v>24</v>
      </c>
      <c r="B16" s="14">
        <v>750</v>
      </c>
      <c r="C16" s="14">
        <v>75020</v>
      </c>
      <c r="D16" s="14">
        <v>6050</v>
      </c>
      <c r="E16" s="13" t="s">
        <v>39</v>
      </c>
      <c r="F16" s="15">
        <v>50000</v>
      </c>
      <c r="G16" s="15">
        <v>50000</v>
      </c>
      <c r="H16" s="15">
        <v>50000</v>
      </c>
      <c r="I16" s="15"/>
      <c r="J16" s="13"/>
      <c r="K16" s="14"/>
      <c r="L16" s="13" t="s">
        <v>11</v>
      </c>
    </row>
    <row r="17" spans="1:12" ht="90" customHeight="1">
      <c r="A17" s="14" t="s">
        <v>25</v>
      </c>
      <c r="B17" s="14">
        <v>750</v>
      </c>
      <c r="C17" s="14">
        <v>75020</v>
      </c>
      <c r="D17" s="14">
        <v>6050</v>
      </c>
      <c r="E17" s="13" t="s">
        <v>40</v>
      </c>
      <c r="F17" s="15">
        <v>15000</v>
      </c>
      <c r="G17" s="15">
        <v>15000</v>
      </c>
      <c r="H17" s="15">
        <v>15000</v>
      </c>
      <c r="I17" s="15"/>
      <c r="J17" s="13"/>
      <c r="K17" s="14"/>
      <c r="L17" s="13" t="s">
        <v>11</v>
      </c>
    </row>
    <row r="18" spans="1:12" ht="51.75" customHeight="1">
      <c r="A18" s="14" t="s">
        <v>41</v>
      </c>
      <c r="B18" s="14">
        <v>750</v>
      </c>
      <c r="C18" s="14">
        <v>75020</v>
      </c>
      <c r="D18" s="14">
        <v>6060</v>
      </c>
      <c r="E18" s="13" t="s">
        <v>42</v>
      </c>
      <c r="F18" s="15">
        <v>15000</v>
      </c>
      <c r="G18" s="15">
        <v>15000</v>
      </c>
      <c r="H18" s="15">
        <v>15000</v>
      </c>
      <c r="I18" s="15"/>
      <c r="J18" s="13"/>
      <c r="K18" s="14"/>
      <c r="L18" s="13" t="s">
        <v>11</v>
      </c>
    </row>
    <row r="19" spans="1:12" ht="63.75" customHeight="1">
      <c r="A19" s="14" t="s">
        <v>43</v>
      </c>
      <c r="B19" s="14">
        <v>750</v>
      </c>
      <c r="C19" s="14">
        <v>75020</v>
      </c>
      <c r="D19" s="14">
        <v>6060</v>
      </c>
      <c r="E19" s="13" t="s">
        <v>44</v>
      </c>
      <c r="F19" s="15">
        <v>63000</v>
      </c>
      <c r="G19" s="15">
        <v>63000</v>
      </c>
      <c r="H19" s="15">
        <v>63000</v>
      </c>
      <c r="I19" s="15"/>
      <c r="J19" s="17"/>
      <c r="K19" s="14"/>
      <c r="L19" s="13" t="s">
        <v>11</v>
      </c>
    </row>
    <row r="20" spans="1:12" ht="52.5" customHeight="1">
      <c r="A20" s="14" t="s">
        <v>45</v>
      </c>
      <c r="B20" s="14">
        <v>801</v>
      </c>
      <c r="C20" s="14">
        <v>80130</v>
      </c>
      <c r="D20" s="14">
        <v>6060</v>
      </c>
      <c r="E20" s="13" t="s">
        <v>50</v>
      </c>
      <c r="F20" s="15">
        <v>250000</v>
      </c>
      <c r="G20" s="15">
        <v>250000</v>
      </c>
      <c r="H20" s="15">
        <v>250000</v>
      </c>
      <c r="I20" s="15"/>
      <c r="J20" s="17"/>
      <c r="K20" s="14"/>
      <c r="L20" s="13" t="s">
        <v>51</v>
      </c>
    </row>
    <row r="21" spans="1:12" ht="52.5" customHeight="1">
      <c r="A21" s="14" t="s">
        <v>49</v>
      </c>
      <c r="B21" s="14">
        <v>852</v>
      </c>
      <c r="C21" s="14">
        <v>85202</v>
      </c>
      <c r="D21" s="14">
        <v>6050</v>
      </c>
      <c r="E21" s="13" t="s">
        <v>53</v>
      </c>
      <c r="F21" s="15">
        <v>5018272</v>
      </c>
      <c r="G21" s="15">
        <v>3189272</v>
      </c>
      <c r="H21" s="15">
        <v>2521000</v>
      </c>
      <c r="I21" s="15">
        <v>500000</v>
      </c>
      <c r="J21" s="17"/>
      <c r="K21" s="15">
        <v>168272</v>
      </c>
      <c r="L21" s="13" t="s">
        <v>11</v>
      </c>
    </row>
    <row r="22" spans="1:12" ht="57.75" customHeight="1">
      <c r="A22" s="14" t="s">
        <v>52</v>
      </c>
      <c r="B22" s="14">
        <v>801</v>
      </c>
      <c r="C22" s="14">
        <v>80111</v>
      </c>
      <c r="D22" s="14">
        <v>6050</v>
      </c>
      <c r="E22" s="13" t="s">
        <v>55</v>
      </c>
      <c r="F22" s="7">
        <v>200000</v>
      </c>
      <c r="G22" s="7">
        <v>200000</v>
      </c>
      <c r="H22" s="7">
        <v>200000</v>
      </c>
      <c r="I22" s="7"/>
      <c r="J22" s="18"/>
      <c r="K22" s="19"/>
      <c r="L22" s="13" t="s">
        <v>11</v>
      </c>
    </row>
    <row r="23" spans="1:12" ht="67.5" customHeight="1">
      <c r="A23" s="14" t="s">
        <v>54</v>
      </c>
      <c r="B23" s="20">
        <v>801</v>
      </c>
      <c r="C23" s="20">
        <v>80120</v>
      </c>
      <c r="D23" s="20">
        <v>6050</v>
      </c>
      <c r="E23" s="13" t="s">
        <v>65</v>
      </c>
      <c r="F23" s="15">
        <v>412465</v>
      </c>
      <c r="G23" s="15">
        <v>412465</v>
      </c>
      <c r="H23" s="15">
        <v>212465</v>
      </c>
      <c r="I23" s="15"/>
      <c r="J23" s="29" t="s">
        <v>47</v>
      </c>
      <c r="K23" s="15"/>
      <c r="L23" s="13" t="s">
        <v>32</v>
      </c>
    </row>
    <row r="24" spans="1:12" ht="58.5" customHeight="1">
      <c r="A24" s="14" t="s">
        <v>57</v>
      </c>
      <c r="B24" s="20">
        <v>801</v>
      </c>
      <c r="C24" s="20">
        <v>80130</v>
      </c>
      <c r="D24" s="20">
        <v>6060</v>
      </c>
      <c r="E24" s="13" t="s">
        <v>67</v>
      </c>
      <c r="F24" s="15">
        <v>39000</v>
      </c>
      <c r="G24" s="15">
        <v>39000</v>
      </c>
      <c r="H24" s="15">
        <v>39000</v>
      </c>
      <c r="I24" s="15"/>
      <c r="J24" s="22"/>
      <c r="K24" s="15"/>
      <c r="L24" s="13" t="s">
        <v>51</v>
      </c>
    </row>
    <row r="25" spans="1:12" ht="91.5" customHeight="1">
      <c r="A25" s="35" t="s">
        <v>59</v>
      </c>
      <c r="B25" s="14">
        <v>600</v>
      </c>
      <c r="C25" s="14">
        <v>60014</v>
      </c>
      <c r="D25" s="14">
        <v>6060</v>
      </c>
      <c r="E25" s="13" t="s">
        <v>75</v>
      </c>
      <c r="F25" s="15">
        <v>8000</v>
      </c>
      <c r="G25" s="15">
        <v>8000</v>
      </c>
      <c r="H25" s="15">
        <v>8000</v>
      </c>
      <c r="I25" s="15"/>
      <c r="J25" s="16"/>
      <c r="K25" s="14"/>
      <c r="L25" s="13" t="s">
        <v>34</v>
      </c>
    </row>
    <row r="26" spans="1:12" ht="91.5" customHeight="1">
      <c r="A26" s="14" t="s">
        <v>60</v>
      </c>
      <c r="B26" s="14">
        <v>600</v>
      </c>
      <c r="C26" s="14">
        <v>60014</v>
      </c>
      <c r="D26" s="14">
        <v>6050</v>
      </c>
      <c r="E26" s="30" t="s">
        <v>82</v>
      </c>
      <c r="F26" s="25">
        <v>2275000</v>
      </c>
      <c r="G26" s="25">
        <v>1275000</v>
      </c>
      <c r="H26" s="25">
        <v>1275000</v>
      </c>
      <c r="I26" s="25"/>
      <c r="J26" s="15" t="s">
        <v>83</v>
      </c>
      <c r="K26" s="27"/>
      <c r="L26" s="13" t="s">
        <v>11</v>
      </c>
    </row>
    <row r="27" spans="1:12" ht="90" customHeight="1">
      <c r="A27" s="35" t="s">
        <v>62</v>
      </c>
      <c r="B27" s="24">
        <v>852</v>
      </c>
      <c r="C27" s="24">
        <v>85202</v>
      </c>
      <c r="D27" s="24">
        <v>6050</v>
      </c>
      <c r="E27" s="16" t="s">
        <v>88</v>
      </c>
      <c r="F27" s="22">
        <v>20294</v>
      </c>
      <c r="G27" s="22">
        <v>20294</v>
      </c>
      <c r="H27" s="22">
        <v>20294</v>
      </c>
      <c r="I27" s="22"/>
      <c r="J27" s="38"/>
      <c r="K27" s="24"/>
      <c r="L27" s="16" t="s">
        <v>89</v>
      </c>
    </row>
    <row r="28" spans="1:12" ht="90" customHeight="1">
      <c r="A28" s="24" t="s">
        <v>80</v>
      </c>
      <c r="B28" s="14">
        <v>750</v>
      </c>
      <c r="C28" s="14">
        <v>75020</v>
      </c>
      <c r="D28" s="14">
        <v>6050</v>
      </c>
      <c r="E28" s="13" t="s">
        <v>91</v>
      </c>
      <c r="F28" s="15">
        <v>20000</v>
      </c>
      <c r="G28" s="15">
        <v>20000</v>
      </c>
      <c r="H28" s="15">
        <v>20000</v>
      </c>
      <c r="I28" s="15"/>
      <c r="J28" s="23"/>
      <c r="K28" s="14"/>
      <c r="L28" s="13" t="s">
        <v>11</v>
      </c>
    </row>
    <row r="29" spans="1:12" ht="128.25" customHeight="1">
      <c r="A29" s="39" t="s">
        <v>64</v>
      </c>
      <c r="B29" s="14">
        <v>754</v>
      </c>
      <c r="C29" s="14">
        <v>75411</v>
      </c>
      <c r="D29" s="14">
        <v>6050</v>
      </c>
      <c r="E29" s="13" t="s">
        <v>102</v>
      </c>
      <c r="F29" s="15">
        <v>120000</v>
      </c>
      <c r="G29" s="15">
        <v>120000</v>
      </c>
      <c r="H29" s="15">
        <v>40000</v>
      </c>
      <c r="I29" s="15"/>
      <c r="J29" s="23" t="s">
        <v>101</v>
      </c>
      <c r="K29" s="14"/>
      <c r="L29" s="13" t="s">
        <v>48</v>
      </c>
    </row>
    <row r="30" spans="1:12" ht="42" customHeight="1">
      <c r="A30" s="14" t="s">
        <v>66</v>
      </c>
      <c r="B30" s="14">
        <v>853</v>
      </c>
      <c r="C30" s="14">
        <v>85333</v>
      </c>
      <c r="D30" s="14">
        <v>6060</v>
      </c>
      <c r="E30" s="13" t="s">
        <v>99</v>
      </c>
      <c r="F30" s="15">
        <v>8520</v>
      </c>
      <c r="G30" s="15">
        <v>8520</v>
      </c>
      <c r="H30" s="15">
        <v>8520</v>
      </c>
      <c r="I30" s="15"/>
      <c r="J30" s="23"/>
      <c r="K30" s="14"/>
      <c r="L30" s="13" t="s">
        <v>100</v>
      </c>
    </row>
    <row r="31" spans="1:12" ht="69.75" customHeight="1">
      <c r="A31" s="37" t="s">
        <v>68</v>
      </c>
      <c r="B31" s="27">
        <v>801</v>
      </c>
      <c r="C31" s="27">
        <v>80195</v>
      </c>
      <c r="D31" s="27">
        <v>6060</v>
      </c>
      <c r="E31" s="40" t="s">
        <v>104</v>
      </c>
      <c r="F31" s="25">
        <v>83570</v>
      </c>
      <c r="G31" s="25">
        <v>83570</v>
      </c>
      <c r="H31" s="25">
        <v>83570</v>
      </c>
      <c r="I31" s="25"/>
      <c r="J31" s="26"/>
      <c r="K31" s="27"/>
      <c r="L31" s="40" t="s">
        <v>32</v>
      </c>
    </row>
    <row r="32" spans="1:12" ht="66" customHeight="1">
      <c r="A32" s="75" t="s">
        <v>69</v>
      </c>
      <c r="B32" s="75">
        <v>852</v>
      </c>
      <c r="C32" s="75">
        <v>85202</v>
      </c>
      <c r="D32" s="75">
        <v>6050</v>
      </c>
      <c r="E32" s="76" t="s">
        <v>165</v>
      </c>
      <c r="F32" s="77">
        <v>250000</v>
      </c>
      <c r="G32" s="77">
        <v>250000</v>
      </c>
      <c r="H32" s="77">
        <v>250000</v>
      </c>
      <c r="I32" s="77"/>
      <c r="J32" s="78"/>
      <c r="K32" s="77"/>
      <c r="L32" s="16" t="s">
        <v>11</v>
      </c>
    </row>
    <row r="33" spans="1:12" ht="39" customHeight="1">
      <c r="A33" s="79" t="s">
        <v>14</v>
      </c>
      <c r="B33" s="80"/>
      <c r="C33" s="80"/>
      <c r="D33" s="80"/>
      <c r="E33" s="81"/>
      <c r="F33" s="5">
        <f>SUM(F10:F32)</f>
        <v>15422829</v>
      </c>
      <c r="G33" s="5">
        <f>SUM(G10:G32)</f>
        <v>11857148</v>
      </c>
      <c r="H33" s="36">
        <f>SUM(H10:H32)</f>
        <v>7713371</v>
      </c>
      <c r="I33" s="5">
        <f>SUM(I10:I32)</f>
        <v>500000</v>
      </c>
      <c r="J33" s="32" t="s">
        <v>163</v>
      </c>
      <c r="K33" s="5">
        <f>SUM(K10:K32)</f>
        <v>168272</v>
      </c>
      <c r="L33" s="33" t="s">
        <v>15</v>
      </c>
    </row>
    <row r="35" ht="12.75">
      <c r="A35" s="2" t="s">
        <v>16</v>
      </c>
    </row>
    <row r="36" ht="12.75">
      <c r="A36" s="2" t="s">
        <v>17</v>
      </c>
    </row>
    <row r="37" ht="12.75">
      <c r="A37" s="2" t="s">
        <v>18</v>
      </c>
    </row>
    <row r="38" ht="12.75">
      <c r="A38" s="2" t="s">
        <v>19</v>
      </c>
    </row>
    <row r="40" ht="12.75">
      <c r="A40" s="6" t="s">
        <v>20</v>
      </c>
    </row>
  </sheetData>
  <sheetProtection/>
  <mergeCells count="16">
    <mergeCell ref="A1:L1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33:E33"/>
  </mergeCells>
  <printOptions horizontalCentered="1"/>
  <pageMargins left="0.5118110236220472" right="0.3937007874015748" top="1.3385826771653544" bottom="0.5118110236220472" header="0.15748031496062992" footer="0.5118110236220472"/>
  <pageSetup horizontalDpi="600" verticalDpi="600" orientation="landscape" paperSize="9" r:id="rId1"/>
  <headerFooter alignWithMargins="0">
    <oddHeader>&amp;R&amp;9
Załącznik Nr 3
do Uchwały Nr  XXVII/215/2009 
Rady Powiatu Grójeckiego
z dnia 07 września 2009 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2"/>
  <sheetViews>
    <sheetView tabSelected="1" zoomScalePageLayoutView="0" workbookViewId="0" topLeftCell="A1">
      <selection activeCell="A26" sqref="A26:A38"/>
    </sheetView>
  </sheetViews>
  <sheetFormatPr defaultColWidth="9.00390625" defaultRowHeight="12.75"/>
  <cols>
    <col min="1" max="1" width="3.625" style="42" bestFit="1" customWidth="1"/>
    <col min="2" max="2" width="17.375" style="42" customWidth="1"/>
    <col min="3" max="3" width="13.00390625" style="42" customWidth="1"/>
    <col min="4" max="4" width="10.625" style="42" customWidth="1"/>
    <col min="5" max="5" width="12.00390625" style="42" customWidth="1"/>
    <col min="6" max="6" width="9.125" style="42" customWidth="1"/>
    <col min="7" max="7" width="9.25390625" style="42" customWidth="1"/>
    <col min="8" max="8" width="9.875" style="42" customWidth="1"/>
    <col min="9" max="9" width="8.75390625" style="42" customWidth="1"/>
    <col min="10" max="11" width="7.75390625" style="42" customWidth="1"/>
    <col min="12" max="12" width="9.75390625" style="42" customWidth="1"/>
    <col min="13" max="13" width="11.75390625" style="42" customWidth="1"/>
    <col min="14" max="14" width="9.875" style="42" customWidth="1"/>
    <col min="15" max="15" width="8.25390625" style="42" customWidth="1"/>
    <col min="16" max="16" width="10.125" style="42" customWidth="1"/>
    <col min="17" max="17" width="8.75390625" style="42" customWidth="1"/>
    <col min="18" max="16384" width="9.125" style="42" customWidth="1"/>
  </cols>
  <sheetData>
    <row r="2" spans="1:17" ht="12.75">
      <c r="A2" s="107" t="s">
        <v>108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5" spans="1:17" ht="11.25">
      <c r="A5" s="103" t="s">
        <v>0</v>
      </c>
      <c r="B5" s="103" t="s">
        <v>109</v>
      </c>
      <c r="C5" s="102" t="s">
        <v>110</v>
      </c>
      <c r="D5" s="102" t="s">
        <v>111</v>
      </c>
      <c r="E5" s="102" t="s">
        <v>112</v>
      </c>
      <c r="F5" s="103" t="s">
        <v>113</v>
      </c>
      <c r="G5" s="103"/>
      <c r="H5" s="103" t="s">
        <v>5</v>
      </c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1.25">
      <c r="A6" s="103"/>
      <c r="B6" s="103"/>
      <c r="C6" s="102"/>
      <c r="D6" s="102"/>
      <c r="E6" s="102"/>
      <c r="F6" s="102" t="s">
        <v>114</v>
      </c>
      <c r="G6" s="102" t="s">
        <v>115</v>
      </c>
      <c r="H6" s="103" t="s">
        <v>116</v>
      </c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1.25">
      <c r="A7" s="103"/>
      <c r="B7" s="103"/>
      <c r="C7" s="102"/>
      <c r="D7" s="102"/>
      <c r="E7" s="102"/>
      <c r="F7" s="102"/>
      <c r="G7" s="102"/>
      <c r="H7" s="102" t="s">
        <v>117</v>
      </c>
      <c r="I7" s="103" t="s">
        <v>118</v>
      </c>
      <c r="J7" s="103"/>
      <c r="K7" s="103"/>
      <c r="L7" s="103"/>
      <c r="M7" s="103"/>
      <c r="N7" s="103"/>
      <c r="O7" s="103"/>
      <c r="P7" s="103"/>
      <c r="Q7" s="103"/>
    </row>
    <row r="8" spans="1:17" ht="14.25" customHeight="1">
      <c r="A8" s="103"/>
      <c r="B8" s="103"/>
      <c r="C8" s="102"/>
      <c r="D8" s="102"/>
      <c r="E8" s="102"/>
      <c r="F8" s="102"/>
      <c r="G8" s="102"/>
      <c r="H8" s="102"/>
      <c r="I8" s="103" t="s">
        <v>119</v>
      </c>
      <c r="J8" s="103"/>
      <c r="K8" s="103"/>
      <c r="L8" s="103"/>
      <c r="M8" s="103" t="s">
        <v>120</v>
      </c>
      <c r="N8" s="103"/>
      <c r="O8" s="103"/>
      <c r="P8" s="103"/>
      <c r="Q8" s="103"/>
    </row>
    <row r="9" spans="1:17" ht="12.75" customHeight="1">
      <c r="A9" s="103"/>
      <c r="B9" s="103"/>
      <c r="C9" s="102"/>
      <c r="D9" s="102"/>
      <c r="E9" s="102"/>
      <c r="F9" s="102"/>
      <c r="G9" s="102"/>
      <c r="H9" s="102"/>
      <c r="I9" s="102" t="s">
        <v>121</v>
      </c>
      <c r="J9" s="103" t="s">
        <v>122</v>
      </c>
      <c r="K9" s="103"/>
      <c r="L9" s="103"/>
      <c r="M9" s="102" t="s">
        <v>123</v>
      </c>
      <c r="N9" s="102" t="s">
        <v>122</v>
      </c>
      <c r="O9" s="102"/>
      <c r="P9" s="102"/>
      <c r="Q9" s="102"/>
    </row>
    <row r="10" spans="1:17" ht="48" customHeight="1">
      <c r="A10" s="103"/>
      <c r="B10" s="103"/>
      <c r="C10" s="102"/>
      <c r="D10" s="102"/>
      <c r="E10" s="102"/>
      <c r="F10" s="102"/>
      <c r="G10" s="102"/>
      <c r="H10" s="102"/>
      <c r="I10" s="102"/>
      <c r="J10" s="43" t="s">
        <v>124</v>
      </c>
      <c r="K10" s="43" t="s">
        <v>125</v>
      </c>
      <c r="L10" s="43" t="s">
        <v>126</v>
      </c>
      <c r="M10" s="102"/>
      <c r="N10" s="43" t="s">
        <v>127</v>
      </c>
      <c r="O10" s="43" t="s">
        <v>128</v>
      </c>
      <c r="P10" s="43" t="s">
        <v>129</v>
      </c>
      <c r="Q10" s="43" t="s">
        <v>130</v>
      </c>
    </row>
    <row r="11" spans="1:17" ht="7.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v>14</v>
      </c>
      <c r="O11" s="44">
        <v>15</v>
      </c>
      <c r="P11" s="44">
        <v>16</v>
      </c>
      <c r="Q11" s="44">
        <v>17</v>
      </c>
    </row>
    <row r="12" spans="1:17" s="48" customFormat="1" ht="11.25">
      <c r="A12" s="45">
        <v>1</v>
      </c>
      <c r="B12" s="46" t="s">
        <v>131</v>
      </c>
      <c r="C12" s="100" t="s">
        <v>15</v>
      </c>
      <c r="D12" s="101"/>
      <c r="E12" s="47">
        <f aca="true" t="shared" si="0" ref="E12:Q12">E17+E30</f>
        <v>700891</v>
      </c>
      <c r="F12" s="47">
        <f t="shared" si="0"/>
        <v>43249</v>
      </c>
      <c r="G12" s="47">
        <f t="shared" si="0"/>
        <v>657642</v>
      </c>
      <c r="H12" s="47">
        <f t="shared" si="0"/>
        <v>700891</v>
      </c>
      <c r="I12" s="47">
        <f t="shared" si="0"/>
        <v>43249</v>
      </c>
      <c r="J12" s="47">
        <f t="shared" si="0"/>
        <v>0</v>
      </c>
      <c r="K12" s="47">
        <f t="shared" si="0"/>
        <v>0</v>
      </c>
      <c r="L12" s="47">
        <f t="shared" si="0"/>
        <v>43249</v>
      </c>
      <c r="M12" s="47">
        <f t="shared" si="0"/>
        <v>657642</v>
      </c>
      <c r="N12" s="47">
        <f t="shared" si="0"/>
        <v>589380</v>
      </c>
      <c r="O12" s="47">
        <f t="shared" si="0"/>
        <v>0</v>
      </c>
      <c r="P12" s="47">
        <f t="shared" si="0"/>
        <v>68262</v>
      </c>
      <c r="Q12" s="47">
        <f t="shared" si="0"/>
        <v>0</v>
      </c>
    </row>
    <row r="13" spans="1:17" ht="12.75" customHeight="1">
      <c r="A13" s="95" t="s">
        <v>132</v>
      </c>
      <c r="B13" s="50" t="s">
        <v>133</v>
      </c>
      <c r="C13" s="96" t="s">
        <v>134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12.75" customHeight="1">
      <c r="A14" s="95"/>
      <c r="B14" s="50" t="s">
        <v>135</v>
      </c>
      <c r="C14" s="96" t="s">
        <v>136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12.75" customHeight="1">
      <c r="A15" s="95"/>
      <c r="B15" s="50" t="s">
        <v>137</v>
      </c>
      <c r="C15" s="96" t="s">
        <v>138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1:17" ht="12.75" customHeight="1">
      <c r="A16" s="95"/>
      <c r="B16" s="50" t="s">
        <v>139</v>
      </c>
      <c r="C16" s="96" t="s">
        <v>140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</row>
    <row r="17" spans="1:17" ht="11.25">
      <c r="A17" s="95"/>
      <c r="B17" s="50" t="s">
        <v>141</v>
      </c>
      <c r="C17" s="99">
        <v>65</v>
      </c>
      <c r="D17" s="99" t="s">
        <v>142</v>
      </c>
      <c r="E17" s="92">
        <f>H17</f>
        <v>80309</v>
      </c>
      <c r="F17" s="92">
        <f>SUM(F19:F23)</f>
        <v>12047</v>
      </c>
      <c r="G17" s="92">
        <f>SUM(G19:G23)</f>
        <v>68262</v>
      </c>
      <c r="H17" s="92">
        <f>SUM(H19:H23)</f>
        <v>80309</v>
      </c>
      <c r="I17" s="89">
        <f>SUM(I19:I23)</f>
        <v>12047</v>
      </c>
      <c r="J17" s="51"/>
      <c r="K17" s="51"/>
      <c r="L17" s="89">
        <f>SUM(L19:L23)</f>
        <v>12047</v>
      </c>
      <c r="M17" s="89">
        <f>SUM(M19:M23)</f>
        <v>68262</v>
      </c>
      <c r="N17" s="89"/>
      <c r="O17" s="51"/>
      <c r="P17" s="89">
        <f>SUM(P19:P23)</f>
        <v>68262</v>
      </c>
      <c r="Q17" s="52"/>
    </row>
    <row r="18" spans="1:17" ht="12.75" customHeight="1">
      <c r="A18" s="95"/>
      <c r="B18" s="50" t="s">
        <v>143</v>
      </c>
      <c r="C18" s="94"/>
      <c r="D18" s="94"/>
      <c r="E18" s="94"/>
      <c r="F18" s="93"/>
      <c r="G18" s="93"/>
      <c r="H18" s="94"/>
      <c r="I18" s="90"/>
      <c r="J18" s="54"/>
      <c r="K18" s="54"/>
      <c r="L18" s="90"/>
      <c r="M18" s="90"/>
      <c r="N18" s="90"/>
      <c r="O18" s="54"/>
      <c r="P18" s="90"/>
      <c r="Q18" s="54"/>
    </row>
    <row r="19" spans="1:17" ht="11.25">
      <c r="A19" s="95"/>
      <c r="B19" s="50"/>
      <c r="C19" s="54"/>
      <c r="D19" s="54" t="s">
        <v>144</v>
      </c>
      <c r="E19" s="55">
        <f>F19+G19</f>
        <v>61500</v>
      </c>
      <c r="F19" s="56">
        <v>9225</v>
      </c>
      <c r="G19" s="57">
        <f>M19</f>
        <v>52275</v>
      </c>
      <c r="H19" s="57">
        <f>I19+M19</f>
        <v>61500</v>
      </c>
      <c r="I19" s="56">
        <v>9225</v>
      </c>
      <c r="J19" s="54"/>
      <c r="K19" s="54"/>
      <c r="L19" s="56">
        <v>9225</v>
      </c>
      <c r="M19" s="56">
        <v>52275</v>
      </c>
      <c r="N19" s="56"/>
      <c r="O19" s="54"/>
      <c r="P19" s="56">
        <v>52275</v>
      </c>
      <c r="Q19" s="54"/>
    </row>
    <row r="20" spans="1:17" ht="11.25">
      <c r="A20" s="95"/>
      <c r="B20" s="50"/>
      <c r="C20" s="54"/>
      <c r="D20" s="54" t="s">
        <v>145</v>
      </c>
      <c r="E20" s="55">
        <f>F20+G20</f>
        <v>4300</v>
      </c>
      <c r="F20" s="56">
        <v>645</v>
      </c>
      <c r="G20" s="57">
        <f>M20</f>
        <v>3655</v>
      </c>
      <c r="H20" s="57">
        <f>I20+M20</f>
        <v>4300</v>
      </c>
      <c r="I20" s="56">
        <v>645</v>
      </c>
      <c r="J20" s="54"/>
      <c r="K20" s="54"/>
      <c r="L20" s="56">
        <v>645</v>
      </c>
      <c r="M20" s="56">
        <v>3655</v>
      </c>
      <c r="N20" s="56"/>
      <c r="O20" s="54"/>
      <c r="P20" s="56">
        <v>3655</v>
      </c>
      <c r="Q20" s="54"/>
    </row>
    <row r="21" spans="1:17" ht="11.25">
      <c r="A21" s="95"/>
      <c r="B21" s="50"/>
      <c r="C21" s="54"/>
      <c r="D21" s="54" t="s">
        <v>146</v>
      </c>
      <c r="E21" s="55">
        <f>F21+G21</f>
        <v>9929</v>
      </c>
      <c r="F21" s="56">
        <v>1490</v>
      </c>
      <c r="G21" s="57">
        <f>M21</f>
        <v>8439</v>
      </c>
      <c r="H21" s="57">
        <f>I21+M21</f>
        <v>9929</v>
      </c>
      <c r="I21" s="56">
        <v>1490</v>
      </c>
      <c r="J21" s="54"/>
      <c r="K21" s="54"/>
      <c r="L21" s="56">
        <v>1490</v>
      </c>
      <c r="M21" s="56">
        <v>8439</v>
      </c>
      <c r="N21" s="56"/>
      <c r="O21" s="54"/>
      <c r="P21" s="56">
        <v>8439</v>
      </c>
      <c r="Q21" s="54"/>
    </row>
    <row r="22" spans="1:17" ht="11.25">
      <c r="A22" s="95"/>
      <c r="B22" s="50"/>
      <c r="C22" s="54"/>
      <c r="D22" s="54" t="s">
        <v>147</v>
      </c>
      <c r="E22" s="55">
        <f>F22+G22</f>
        <v>1580</v>
      </c>
      <c r="F22" s="56">
        <v>237</v>
      </c>
      <c r="G22" s="57">
        <f>M22</f>
        <v>1343</v>
      </c>
      <c r="H22" s="57">
        <f>I22+M22</f>
        <v>1580</v>
      </c>
      <c r="I22" s="56">
        <v>237</v>
      </c>
      <c r="J22" s="54"/>
      <c r="K22" s="54"/>
      <c r="L22" s="56">
        <v>237</v>
      </c>
      <c r="M22" s="56">
        <v>1343</v>
      </c>
      <c r="N22" s="56"/>
      <c r="O22" s="54"/>
      <c r="P22" s="56">
        <v>1343</v>
      </c>
      <c r="Q22" s="54"/>
    </row>
    <row r="23" spans="1:17" ht="11.25">
      <c r="A23" s="95"/>
      <c r="B23" s="50"/>
      <c r="C23" s="54"/>
      <c r="D23" s="54" t="s">
        <v>148</v>
      </c>
      <c r="E23" s="55">
        <f>F23+G23</f>
        <v>3000</v>
      </c>
      <c r="F23" s="56">
        <v>450</v>
      </c>
      <c r="G23" s="57">
        <f>M23</f>
        <v>2550</v>
      </c>
      <c r="H23" s="57">
        <f>I23+M23</f>
        <v>3000</v>
      </c>
      <c r="I23" s="56">
        <v>450</v>
      </c>
      <c r="J23" s="54"/>
      <c r="K23" s="54"/>
      <c r="L23" s="56">
        <v>450</v>
      </c>
      <c r="M23" s="56">
        <v>2550</v>
      </c>
      <c r="N23" s="56"/>
      <c r="O23" s="54"/>
      <c r="P23" s="56">
        <v>2550</v>
      </c>
      <c r="Q23" s="54"/>
    </row>
    <row r="24" spans="1:17" ht="11.25">
      <c r="A24" s="49"/>
      <c r="B24" s="50"/>
      <c r="C24" s="58"/>
      <c r="D24" s="59"/>
      <c r="E24" s="55"/>
      <c r="F24" s="56"/>
      <c r="G24" s="57"/>
      <c r="H24" s="57"/>
      <c r="I24" s="56"/>
      <c r="J24" s="54"/>
      <c r="K24" s="54"/>
      <c r="L24" s="56"/>
      <c r="M24" s="56"/>
      <c r="N24" s="56"/>
      <c r="O24" s="54"/>
      <c r="P24" s="56"/>
      <c r="Q24" s="54"/>
    </row>
    <row r="25" spans="1:17" s="73" customFormat="1" ht="16.5" customHeight="1">
      <c r="A25" s="104" t="s">
        <v>105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</row>
    <row r="26" spans="1:17" ht="11.25">
      <c r="A26" s="95" t="s">
        <v>149</v>
      </c>
      <c r="B26" s="50" t="s">
        <v>133</v>
      </c>
      <c r="C26" s="96" t="s">
        <v>134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1.25">
      <c r="A27" s="95"/>
      <c r="B27" s="50" t="s">
        <v>135</v>
      </c>
      <c r="C27" s="96" t="s">
        <v>150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ht="11.25">
      <c r="A28" s="95"/>
      <c r="B28" s="50" t="s">
        <v>137</v>
      </c>
      <c r="C28" s="96" t="s">
        <v>151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29" spans="1:17" ht="11.25">
      <c r="A29" s="95"/>
      <c r="B29" s="50" t="s">
        <v>139</v>
      </c>
      <c r="C29" s="96" t="s">
        <v>152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8"/>
    </row>
    <row r="30" spans="1:17" ht="11.25">
      <c r="A30" s="95"/>
      <c r="B30" s="50" t="s">
        <v>141</v>
      </c>
      <c r="C30" s="99"/>
      <c r="D30" s="99" t="s">
        <v>153</v>
      </c>
      <c r="E30" s="92">
        <v>620582</v>
      </c>
      <c r="F30" s="92">
        <f>SUM(F32:F38)</f>
        <v>31202</v>
      </c>
      <c r="G30" s="92">
        <f>SUM(G32:G38)</f>
        <v>589380</v>
      </c>
      <c r="H30" s="92">
        <f>SUM(H32:H38)</f>
        <v>620582</v>
      </c>
      <c r="I30" s="89">
        <f>SUM(I32:I38)</f>
        <v>31202</v>
      </c>
      <c r="J30" s="60"/>
      <c r="K30" s="60"/>
      <c r="L30" s="89">
        <f>SUM(L32:L38)</f>
        <v>31202</v>
      </c>
      <c r="M30" s="89">
        <f>SUM(M32:M38)</f>
        <v>589380</v>
      </c>
      <c r="N30" s="89">
        <f>SUM(N32:N38)</f>
        <v>589380</v>
      </c>
      <c r="O30" s="60"/>
      <c r="P30" s="89"/>
      <c r="Q30" s="61"/>
    </row>
    <row r="31" spans="1:17" ht="11.25">
      <c r="A31" s="95"/>
      <c r="B31" s="50" t="s">
        <v>143</v>
      </c>
      <c r="C31" s="94"/>
      <c r="D31" s="94"/>
      <c r="E31" s="94"/>
      <c r="F31" s="93"/>
      <c r="G31" s="93"/>
      <c r="H31" s="94"/>
      <c r="I31" s="90"/>
      <c r="J31" s="62"/>
      <c r="K31" s="62"/>
      <c r="L31" s="90"/>
      <c r="M31" s="90"/>
      <c r="N31" s="90"/>
      <c r="O31" s="62"/>
      <c r="P31" s="90"/>
      <c r="Q31" s="62"/>
    </row>
    <row r="32" spans="1:17" ht="11.25">
      <c r="A32" s="95"/>
      <c r="B32" s="50"/>
      <c r="C32" s="53"/>
      <c r="D32" s="63" t="s">
        <v>154</v>
      </c>
      <c r="E32" s="64">
        <v>18000</v>
      </c>
      <c r="F32" s="64">
        <v>905</v>
      </c>
      <c r="G32" s="64">
        <v>17095</v>
      </c>
      <c r="H32" s="57">
        <f aca="true" t="shared" si="1" ref="H32:H38">I32+M32</f>
        <v>18000</v>
      </c>
      <c r="I32" s="64">
        <v>905</v>
      </c>
      <c r="J32" s="65"/>
      <c r="K32" s="65"/>
      <c r="L32" s="64">
        <v>905</v>
      </c>
      <c r="M32" s="64">
        <v>17095</v>
      </c>
      <c r="N32" s="64">
        <v>17095</v>
      </c>
      <c r="O32" s="65"/>
      <c r="P32" s="64"/>
      <c r="Q32" s="65"/>
    </row>
    <row r="33" spans="1:17" ht="11.25">
      <c r="A33" s="95"/>
      <c r="B33" s="50"/>
      <c r="C33" s="62"/>
      <c r="D33" s="54" t="s">
        <v>144</v>
      </c>
      <c r="E33" s="55">
        <f aca="true" t="shared" si="2" ref="E33:E38">F33+G33</f>
        <v>87224</v>
      </c>
      <c r="F33" s="56">
        <v>4385</v>
      </c>
      <c r="G33" s="57">
        <v>82839</v>
      </c>
      <c r="H33" s="57">
        <f t="shared" si="1"/>
        <v>87224</v>
      </c>
      <c r="I33" s="56">
        <v>4385</v>
      </c>
      <c r="J33" s="62"/>
      <c r="K33" s="62"/>
      <c r="L33" s="56">
        <v>4385</v>
      </c>
      <c r="M33" s="57">
        <v>82839</v>
      </c>
      <c r="N33" s="57">
        <v>82839</v>
      </c>
      <c r="O33" s="62"/>
      <c r="P33" s="57"/>
      <c r="Q33" s="62"/>
    </row>
    <row r="34" spans="1:17" ht="11.25">
      <c r="A34" s="95"/>
      <c r="B34" s="50"/>
      <c r="C34" s="62"/>
      <c r="D34" s="54" t="s">
        <v>146</v>
      </c>
      <c r="E34" s="55">
        <f t="shared" si="2"/>
        <v>13895</v>
      </c>
      <c r="F34" s="56">
        <v>699</v>
      </c>
      <c r="G34" s="57">
        <v>13196</v>
      </c>
      <c r="H34" s="57">
        <f t="shared" si="1"/>
        <v>13895</v>
      </c>
      <c r="I34" s="56">
        <v>699</v>
      </c>
      <c r="J34" s="62"/>
      <c r="K34" s="62"/>
      <c r="L34" s="56">
        <v>699</v>
      </c>
      <c r="M34" s="57">
        <v>13196</v>
      </c>
      <c r="N34" s="57">
        <v>13196</v>
      </c>
      <c r="O34" s="62"/>
      <c r="P34" s="57"/>
      <c r="Q34" s="62"/>
    </row>
    <row r="35" spans="1:17" ht="11.25">
      <c r="A35" s="95"/>
      <c r="B35" s="50"/>
      <c r="C35" s="62"/>
      <c r="D35" s="54" t="s">
        <v>147</v>
      </c>
      <c r="E35" s="55">
        <f t="shared" si="2"/>
        <v>2137</v>
      </c>
      <c r="F35" s="56">
        <v>107</v>
      </c>
      <c r="G35" s="57">
        <v>2030</v>
      </c>
      <c r="H35" s="57">
        <f t="shared" si="1"/>
        <v>2137</v>
      </c>
      <c r="I35" s="56">
        <v>107</v>
      </c>
      <c r="J35" s="62"/>
      <c r="K35" s="62"/>
      <c r="L35" s="56">
        <v>107</v>
      </c>
      <c r="M35" s="57">
        <v>2030</v>
      </c>
      <c r="N35" s="57">
        <v>2030</v>
      </c>
      <c r="O35" s="62"/>
      <c r="P35" s="57"/>
      <c r="Q35" s="62"/>
    </row>
    <row r="36" spans="1:17" ht="11.25">
      <c r="A36" s="95"/>
      <c r="B36" s="50"/>
      <c r="C36" s="62"/>
      <c r="D36" s="54" t="s">
        <v>155</v>
      </c>
      <c r="E36" s="55">
        <f t="shared" si="2"/>
        <v>20000</v>
      </c>
      <c r="F36" s="56">
        <v>1006</v>
      </c>
      <c r="G36" s="57">
        <v>18994</v>
      </c>
      <c r="H36" s="57">
        <f t="shared" si="1"/>
        <v>20000</v>
      </c>
      <c r="I36" s="56">
        <v>1006</v>
      </c>
      <c r="J36" s="62"/>
      <c r="K36" s="62"/>
      <c r="L36" s="56">
        <v>1006</v>
      </c>
      <c r="M36" s="57">
        <v>18994</v>
      </c>
      <c r="N36" s="57">
        <v>18994</v>
      </c>
      <c r="O36" s="62"/>
      <c r="P36" s="57"/>
      <c r="Q36" s="62"/>
    </row>
    <row r="37" spans="1:17" ht="11.25">
      <c r="A37" s="95"/>
      <c r="B37" s="50"/>
      <c r="C37" s="62"/>
      <c r="D37" s="54" t="s">
        <v>156</v>
      </c>
      <c r="E37" s="55">
        <f t="shared" si="2"/>
        <v>51181</v>
      </c>
      <c r="F37" s="56">
        <v>2573</v>
      </c>
      <c r="G37" s="57">
        <v>48608</v>
      </c>
      <c r="H37" s="57">
        <f t="shared" si="1"/>
        <v>51181</v>
      </c>
      <c r="I37" s="56">
        <v>2573</v>
      </c>
      <c r="J37" s="62"/>
      <c r="K37" s="62"/>
      <c r="L37" s="56">
        <v>2573</v>
      </c>
      <c r="M37" s="57">
        <v>48608</v>
      </c>
      <c r="N37" s="57">
        <v>48608</v>
      </c>
      <c r="O37" s="62"/>
      <c r="P37" s="57"/>
      <c r="Q37" s="62"/>
    </row>
    <row r="38" spans="1:17" ht="11.25">
      <c r="A38" s="95"/>
      <c r="B38" s="50"/>
      <c r="C38" s="62"/>
      <c r="D38" s="54" t="s">
        <v>157</v>
      </c>
      <c r="E38" s="55">
        <f t="shared" si="2"/>
        <v>428145</v>
      </c>
      <c r="F38" s="56">
        <v>21527</v>
      </c>
      <c r="G38" s="57">
        <v>406618</v>
      </c>
      <c r="H38" s="57">
        <f t="shared" si="1"/>
        <v>428145</v>
      </c>
      <c r="I38" s="56">
        <v>21527</v>
      </c>
      <c r="J38" s="62"/>
      <c r="K38" s="62"/>
      <c r="L38" s="56">
        <v>21527</v>
      </c>
      <c r="M38" s="57">
        <v>406618</v>
      </c>
      <c r="N38" s="57">
        <v>406618</v>
      </c>
      <c r="O38" s="62"/>
      <c r="P38" s="57"/>
      <c r="Q38" s="62"/>
    </row>
    <row r="39" spans="1:17" ht="11.25">
      <c r="A39" s="66"/>
      <c r="B39" s="67"/>
      <c r="C39" s="68"/>
      <c r="D39" s="68"/>
      <c r="E39" s="69"/>
      <c r="F39" s="70"/>
      <c r="G39" s="71"/>
      <c r="H39" s="71"/>
      <c r="I39" s="70"/>
      <c r="J39" s="68"/>
      <c r="K39" s="68"/>
      <c r="L39" s="70"/>
      <c r="M39" s="70"/>
      <c r="N39" s="70"/>
      <c r="O39" s="68"/>
      <c r="P39" s="70"/>
      <c r="Q39" s="68"/>
    </row>
    <row r="40" spans="1:10" ht="11.25">
      <c r="A40" s="91" t="s">
        <v>158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1.25">
      <c r="A41" s="72" t="s">
        <v>159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7" ht="11.25">
      <c r="A42" s="72" t="s">
        <v>160</v>
      </c>
      <c r="B42" s="72"/>
      <c r="C42" s="72"/>
      <c r="D42" s="72"/>
      <c r="E42" s="72"/>
      <c r="F42" s="72"/>
      <c r="G42" s="72"/>
    </row>
  </sheetData>
  <sheetProtection/>
  <mergeCells count="54">
    <mergeCell ref="A25:Q25"/>
    <mergeCell ref="A2:Q2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C12:D12"/>
    <mergeCell ref="A13:A23"/>
    <mergeCell ref="C13:Q13"/>
    <mergeCell ref="C14:Q14"/>
    <mergeCell ref="C15:Q15"/>
    <mergeCell ref="C16:Q16"/>
    <mergeCell ref="C17:C18"/>
    <mergeCell ref="D17:D18"/>
    <mergeCell ref="E17:E18"/>
    <mergeCell ref="F17:F18"/>
    <mergeCell ref="G17:G18"/>
    <mergeCell ref="H17:H18"/>
    <mergeCell ref="I17:I18"/>
    <mergeCell ref="L17:L18"/>
    <mergeCell ref="M17:M18"/>
    <mergeCell ref="N17:N18"/>
    <mergeCell ref="P17:P18"/>
    <mergeCell ref="A26:A38"/>
    <mergeCell ref="C26:Q26"/>
    <mergeCell ref="C27:Q27"/>
    <mergeCell ref="C28:Q28"/>
    <mergeCell ref="C29:Q29"/>
    <mergeCell ref="C30:C31"/>
    <mergeCell ref="D30:D31"/>
    <mergeCell ref="E30:E31"/>
    <mergeCell ref="F30:F31"/>
    <mergeCell ref="P30:P31"/>
    <mergeCell ref="A40:J40"/>
    <mergeCell ref="G30:G31"/>
    <mergeCell ref="H30:H31"/>
    <mergeCell ref="I30:I31"/>
    <mergeCell ref="L30:L31"/>
    <mergeCell ref="M30:M31"/>
    <mergeCell ref="N30:N31"/>
  </mergeCells>
  <printOptions/>
  <pageMargins left="0.3937007874015748" right="0.2362204724409449" top="1.1023622047244095" bottom="0.5118110236220472" header="0.1968503937007874" footer="0.35433070866141736"/>
  <pageSetup fitToHeight="1" fitToWidth="1" horizontalDpi="600" verticalDpi="600" orientation="landscape" paperSize="9" scale="86" r:id="rId1"/>
  <headerFooter alignWithMargins="0">
    <oddHeader>&amp;R&amp;"Czcionka tekstu podstawowego,Standardowy"&amp;9
Załącznik Nr &amp;A
do Nr XXVII/215/2009
Uchwały Rady Powiatu Grójeckiego
z dnia 07 września 2009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duszam</cp:lastModifiedBy>
  <cp:lastPrinted>2009-09-08T09:17:38Z</cp:lastPrinted>
  <dcterms:created xsi:type="dcterms:W3CDTF">2009-01-30T07:32:35Z</dcterms:created>
  <dcterms:modified xsi:type="dcterms:W3CDTF">2009-09-14T13:30:21Z</dcterms:modified>
  <cp:category/>
  <cp:version/>
  <cp:contentType/>
  <cp:contentStatus/>
</cp:coreProperties>
</file>